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4" documentId="8_{380F1990-3867-4751-BDA9-B53F790FBD44}" xr6:coauthVersionLast="47" xr6:coauthVersionMax="47" xr10:uidLastSave="{3433D0BE-342C-405F-A8A2-07900F6E88B3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E60" i="1"/>
  <c r="D60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7" authorId="0" shapeId="0" xr:uid="{947AAC09-9740-4C18-ABA4-74D2CC8841D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74C36F30-1B79-4ECC-A160-852CA030A88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27EC9C1A-E743-449F-9F3F-3728E6FA14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4F8F6C56-5B24-416D-A799-355983011D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25D7C47D-1F6F-48C2-8DB8-58E50DE4FA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5C2C5EC5-AA69-4E86-97BA-4BF5C7BE8E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B58" authorId="1" shapeId="0" xr:uid="{160E5635-07BF-461A-85A4-36118F7892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  <comment ref="E59" authorId="1" shapeId="0" xr:uid="{CAF8EE1B-EA34-498F-8582-ECAF0076383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message slot is message 2 on the VFC.</t>
        </r>
      </text>
    </comment>
    <comment ref="E60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60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B67" authorId="1" shapeId="0" xr:uid="{F8AE3C2D-DE4E-4A6D-A1D7-B3AFF9772C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  <comment ref="E68" authorId="1" shapeId="0" xr:uid="{5D58ECA3-6734-4DE3-83C7-2A37E74BB3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message slot is message 2 on the VFC.</t>
        </r>
      </text>
    </comment>
  </commentList>
</comments>
</file>

<file path=xl/sharedStrings.xml><?xml version="1.0" encoding="utf-8"?>
<sst xmlns="http://schemas.openxmlformats.org/spreadsheetml/2006/main" count="206" uniqueCount="96">
  <si>
    <t>DD5037732</t>
  </si>
  <si>
    <t>C30510 New Jersey DOT, Site Config, VX-2428-64X48-20-RGB G4 @4</t>
  </si>
  <si>
    <t>Rev 00</t>
  </si>
  <si>
    <t>SYSTEM CONFIGURATION
VX-2428-64X48-20-RGB @4</t>
  </si>
  <si>
    <t>SIGN/S</t>
  </si>
  <si>
    <t>OPTION</t>
  </si>
  <si>
    <t>VALUE</t>
  </si>
  <si>
    <t>MODEL</t>
  </si>
  <si>
    <t>VX</t>
  </si>
  <si>
    <t>1, 2, 3, 4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</si>
  <si>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</si>
  <si>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</si>
  <si>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</si>
  <si>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</si>
  <si>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</si>
  <si>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</si>
  <si>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</si>
  <si>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</si>
  <si>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</si>
  <si>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</si>
  <si>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</si>
  <si>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</si>
  <si>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</si>
  <si>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</si>
  <si>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</si>
  <si>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</si>
  <si>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</si>
  <si>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</si>
  <si>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</si>
  <si>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</si>
  <si>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</si>
  <si>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</si>
  <si>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</si>
  <si>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</si>
  <si>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</si>
  <si>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</si>
  <si>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</si>
  <si>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</si>
  <si>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</si>
  <si>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</si>
  <si>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</si>
  <si>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</si>
  <si>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</si>
  <si>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</si>
  <si>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</si>
  <si>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</si>
  <si>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</si>
  <si>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</si>
  <si>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</si>
  <si>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</si>
  <si>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</si>
  <si>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</si>
  <si>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</si>
  <si>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</si>
  <si>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</si>
  <si>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2, 3, 4</t>
  </si>
  <si>
    <t>PERIPHERAL CONFIGURATION - ADVANCED SETUP</t>
  </si>
  <si>
    <t>1, 3</t>
  </si>
  <si>
    <t/>
  </si>
  <si>
    <t>ADD Over Height Detector</t>
  </si>
  <si>
    <t>TARGET - 'VIP 1</t>
  </si>
  <si>
    <t>INVERTED - YES</t>
  </si>
  <si>
    <t>Changeable Message - 2</t>
  </si>
  <si>
    <t>CONTROL PIN - 2</t>
  </si>
  <si>
    <t>MESSAGE TO RUN - Changeable</t>
  </si>
  <si>
    <t>Note1 : Configure the message overheight activates, changeable, message slot 2. 
       Note 2: Signs that go to each relay may have to be adjusted depending on site setup.</t>
  </si>
  <si>
    <t>2, 4</t>
  </si>
  <si>
    <t>CONTROL PIN - 3</t>
  </si>
  <si>
    <t>CUSTOM OPTIONS</t>
  </si>
  <si>
    <t>SYSTEM BACKUP FILES</t>
  </si>
  <si>
    <t>DD5037752</t>
  </si>
  <si>
    <t>TRANSLATION TABLE</t>
  </si>
  <si>
    <t>N/A</t>
  </si>
  <si>
    <t>CONTROLLER CONFIGURATION PACKAGE</t>
  </si>
  <si>
    <t>Reference Drawings</t>
  </si>
  <si>
    <t>VX-2428 Drawings:</t>
  </si>
  <si>
    <t>Schematic, DC Power, VX-2428, 20mm, 48 Wide</t>
  </si>
  <si>
    <t>DWG-3217573</t>
  </si>
  <si>
    <t>Generic Final Assembly, VX-24**</t>
  </si>
  <si>
    <t>DWG-3304663</t>
  </si>
  <si>
    <t>Shop Drawing, VX-2428-64x48-20-*</t>
  </si>
  <si>
    <t>DWG-3330415</t>
  </si>
  <si>
    <t>Site Riser, VM/VX-**-***-20-RGB</t>
  </si>
  <si>
    <t>DWG-3676912</t>
  </si>
  <si>
    <t>Schematic, Signal, VX-2428, 20mm</t>
  </si>
  <si>
    <t>DWG-4236184</t>
  </si>
  <si>
    <t>Gathering Packet Drawings:</t>
  </si>
  <si>
    <t>Schematic, Signal, Traffic Cabinet by Others, VFC, 3 Power Supplies</t>
  </si>
  <si>
    <t>DWG-4148904</t>
  </si>
  <si>
    <t>Schematic, VM-1020, Traffic Cabinet by Others, 3 Power Supplies, 120 VAC</t>
  </si>
  <si>
    <t>DWG-4179140</t>
  </si>
  <si>
    <t>Schematic, TC, DC Power System, 2-4 Power Supplies, 4-6 Signs, 20A</t>
  </si>
  <si>
    <t>DWG-4205326</t>
  </si>
  <si>
    <t>Site Notes</t>
  </si>
  <si>
    <t>2-sign setup as well at Quakerbridge Road @ Sloan Ave &amp; Flock Road</t>
  </si>
  <si>
    <t xml:space="preserve">Use sign 1,3 setup for trigger messages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</si>
</sst>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6" xfId="0" applyBorder="1"/>
    <xf numFmtId="0" fontId="0" fillId="0" borderId="16" xfId="0" quotePrefix="1" applyBorder="1"/>
    <xf numFmtId="0" fontId="0" fillId="0" borderId="27" xfId="0" applyBorder="1"/>
    <xf numFmtId="0" fontId="0" fillId="0" borderId="27" xfId="0" quotePrefix="1" applyBorder="1"/>
    <xf numFmtId="0" fontId="0" fillId="0" borderId="28" xfId="0" quotePrefix="1" applyBorder="1"/>
    <xf numFmtId="0" fontId="0" fillId="0" borderId="0" xfId="0" applyAlignment="1">
      <alignment horizontal="center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0" fontId="0" fillId="2" borderId="29" xfId="0" quotePrefix="1" applyFill="1" applyBorder="1"/>
    <xf numFmtId="9" fontId="0" fillId="2" borderId="16" xfId="0" quotePrefix="1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2" borderId="20" xfId="0" quotePrefix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0" fontId="0" fillId="0" borderId="23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3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D93" sqref="D9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9" bestFit="1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3" t="s">
        <v>1</v>
      </c>
      <c r="D1" s="33"/>
      <c r="E1" s="33"/>
      <c r="F1" s="33"/>
      <c r="G1" s="14" t="s">
        <v>2</v>
      </c>
    </row>
    <row r="2" spans="2:7" ht="31.5" customHeight="1" thickBot="1">
      <c r="B2" s="75" t="s">
        <v>3</v>
      </c>
      <c r="C2" s="54"/>
      <c r="D2" s="54"/>
      <c r="E2" s="54"/>
      <c r="F2" s="55"/>
      <c r="G2" s="70" t="s">
        <v>4</v>
      </c>
    </row>
    <row r="3" spans="2:7" ht="15.75" thickBot="1">
      <c r="B3" s="38" t="s">
        <v>5</v>
      </c>
      <c r="C3" s="39"/>
      <c r="D3" s="39" t="s">
        <v>6</v>
      </c>
      <c r="E3" s="39"/>
      <c r="F3" s="76"/>
      <c r="G3" s="71"/>
    </row>
    <row r="4" spans="2:7">
      <c r="B4" s="34" t="s">
        <v>7</v>
      </c>
      <c r="C4" s="35"/>
      <c r="D4" s="35" t="s">
        <v>8</v>
      </c>
      <c r="E4" s="35"/>
      <c r="F4" s="42"/>
      <c r="G4" s="72" t="s">
        <v>9</v>
      </c>
    </row>
    <row r="5" spans="2:7">
      <c r="B5" s="34" t="s">
        <v>10</v>
      </c>
      <c r="C5" s="35"/>
      <c r="D5" s="35" t="s">
        <v>11</v>
      </c>
      <c r="E5" s="35"/>
      <c r="F5" s="42"/>
      <c r="G5" s="73"/>
    </row>
    <row r="6" spans="2:7">
      <c r="B6" s="77" t="s">
        <v>12</v>
      </c>
      <c r="C6" s="9" t="s">
        <v>13</v>
      </c>
      <c r="D6" s="35" t="s">
        <v>14</v>
      </c>
      <c r="E6" s="35"/>
      <c r="F6" s="42"/>
      <c r="G6" s="73"/>
    </row>
    <row r="7" spans="2:7">
      <c r="B7" s="77"/>
      <c r="C7" s="9" t="s">
        <v>15</v>
      </c>
      <c r="D7" s="35" t="s">
        <v>16</v>
      </c>
      <c r="E7" s="35"/>
      <c r="F7" s="42"/>
      <c r="G7" s="73"/>
    </row>
    <row r="8" spans="2:7">
      <c r="B8" s="77"/>
      <c r="C8" s="9" t="s">
        <v>17</v>
      </c>
      <c r="D8" s="35" t="s">
        <v>18</v>
      </c>
      <c r="E8" s="35"/>
      <c r="F8" s="42"/>
      <c r="G8" s="73"/>
    </row>
    <row r="9" spans="2:7">
      <c r="B9" s="77"/>
      <c r="C9" s="9" t="s">
        <v>19</v>
      </c>
      <c r="D9" s="40">
        <v>20</v>
      </c>
      <c r="E9" s="40"/>
      <c r="F9" s="41"/>
      <c r="G9" s="73"/>
    </row>
    <row r="10" spans="2:7">
      <c r="B10" s="34" t="s">
        <v>20</v>
      </c>
      <c r="C10" s="35"/>
      <c r="D10" s="40">
        <v>64</v>
      </c>
      <c r="E10" s="40"/>
      <c r="F10" s="41"/>
      <c r="G10" s="73"/>
    </row>
    <row r="11" spans="2:7">
      <c r="B11" s="34" t="s">
        <v>21</v>
      </c>
      <c r="C11" s="35"/>
      <c r="D11" s="40">
        <v>48</v>
      </c>
      <c r="E11" s="40"/>
      <c r="F11" s="41"/>
      <c r="G11" s="73"/>
    </row>
    <row r="12" spans="2:7">
      <c r="B12" s="34" t="s">
        <v>22</v>
      </c>
      <c r="C12" s="35"/>
      <c r="D12" s="35" t="s">
        <v>23</v>
      </c>
      <c r="E12" s="35"/>
      <c r="F12" s="42"/>
      <c r="G12" s="73"/>
    </row>
    <row r="13" spans="2:7">
      <c r="B13" s="34" t="s">
        <v>24</v>
      </c>
      <c r="C13" s="35"/>
      <c r="D13" s="40">
        <v>1</v>
      </c>
      <c r="E13" s="40"/>
      <c r="F13" s="41"/>
      <c r="G13" s="73"/>
    </row>
    <row r="14" spans="2:7" ht="15.75" thickBot="1">
      <c r="B14" s="36" t="s">
        <v>25</v>
      </c>
      <c r="C14" s="37"/>
      <c r="D14" s="56" t="s">
        <v>26</v>
      </c>
      <c r="E14" s="56"/>
      <c r="F14" s="57"/>
      <c r="G14" s="74"/>
    </row>
    <row r="15" spans="2:7" ht="15.75" thickBot="1"/>
    <row r="16" spans="2:7" ht="15.75" thickBot="1">
      <c r="B16" s="53" t="s">
        <v>27</v>
      </c>
      <c r="C16" s="54"/>
      <c r="D16" s="54"/>
      <c r="E16" s="54"/>
      <c r="F16" s="55"/>
      <c r="G16" s="72">
        <v>1</v>
      </c>
    </row>
    <row r="17" spans="2:7">
      <c r="B17" s="38" t="s">
        <v>5</v>
      </c>
      <c r="C17" s="39"/>
      <c r="D17" s="25" t="s">
        <v>6</v>
      </c>
      <c r="E17" s="25" t="s">
        <v>28</v>
      </c>
      <c r="F17" s="26" t="s">
        <v>29</v>
      </c>
      <c r="G17" s="73"/>
    </row>
    <row r="18" spans="2:7">
      <c r="B18" s="34" t="s">
        <v>30</v>
      </c>
      <c r="C18" s="35"/>
      <c r="D18" s="9" t="s">
        <v>31</v>
      </c>
      <c r="E18" s="9" t="s">
        <v>32</v>
      </c>
      <c r="F18" s="11" t="s">
        <v>33</v>
      </c>
      <c r="G18" s="73"/>
    </row>
    <row r="19" spans="2:7">
      <c r="B19" s="34" t="s">
        <v>34</v>
      </c>
      <c r="C19" s="35"/>
      <c r="D19" s="9" t="s">
        <v>12</v>
      </c>
      <c r="E19" s="9" t="s">
        <v>32</v>
      </c>
      <c r="F19" s="11" t="s">
        <v>33</v>
      </c>
      <c r="G19" s="73"/>
    </row>
    <row r="20" spans="2:7">
      <c r="B20" s="34" t="s">
        <v>35</v>
      </c>
      <c r="C20" s="35"/>
      <c r="D20" s="9" t="s">
        <v>36</v>
      </c>
      <c r="E20" s="10" t="s">
        <v>37</v>
      </c>
      <c r="F20" s="12" t="s">
        <v>37</v>
      </c>
      <c r="G20" s="73"/>
    </row>
    <row r="21" spans="2:7">
      <c r="B21" s="34" t="s">
        <v>38</v>
      </c>
      <c r="C21" s="35"/>
      <c r="D21" s="23">
        <v>3</v>
      </c>
      <c r="E21" s="23" t="s">
        <v>37</v>
      </c>
      <c r="F21" s="12" t="s">
        <v>39</v>
      </c>
      <c r="G21" s="73"/>
    </row>
    <row r="22" spans="2:7">
      <c r="B22" s="34" t="s">
        <v>40</v>
      </c>
      <c r="C22" s="35"/>
      <c r="D22" s="23" t="s">
        <v>36</v>
      </c>
      <c r="E22" s="23"/>
      <c r="F22" s="11"/>
      <c r="G22" s="73"/>
    </row>
    <row r="23" spans="2:7">
      <c r="B23" s="34" t="s">
        <v>41</v>
      </c>
      <c r="C23" s="35"/>
      <c r="D23" s="23" t="s">
        <v>36</v>
      </c>
      <c r="E23" s="23"/>
      <c r="F23" s="11"/>
      <c r="G23" s="73"/>
    </row>
    <row r="24" spans="2:7">
      <c r="B24" s="34" t="s">
        <v>42</v>
      </c>
      <c r="C24" s="35"/>
      <c r="D24" s="23">
        <v>1</v>
      </c>
      <c r="E24" s="23" t="s">
        <v>37</v>
      </c>
      <c r="F24" s="12" t="s">
        <v>43</v>
      </c>
      <c r="G24" s="73"/>
    </row>
    <row r="25" spans="2:7">
      <c r="B25" s="34" t="s">
        <v>44</v>
      </c>
      <c r="C25" s="35"/>
      <c r="D25" s="23" t="s">
        <v>36</v>
      </c>
      <c r="E25" s="23" t="s">
        <v>37</v>
      </c>
      <c r="F25" s="12"/>
      <c r="G25" s="73"/>
    </row>
    <row r="26" spans="2:7">
      <c r="B26" s="34" t="s">
        <v>45</v>
      </c>
      <c r="C26" s="35"/>
      <c r="D26" s="23">
        <v>1</v>
      </c>
      <c r="E26" s="23" t="s">
        <v>37</v>
      </c>
      <c r="F26" s="12" t="s">
        <v>37</v>
      </c>
      <c r="G26" s="73"/>
    </row>
    <row r="27" spans="2:7">
      <c r="B27" s="34" t="s">
        <v>46</v>
      </c>
      <c r="C27" s="35"/>
      <c r="D27" s="24" t="s">
        <v>36</v>
      </c>
      <c r="E27" s="23" t="s">
        <v>37</v>
      </c>
      <c r="F27" s="12" t="s">
        <v>37</v>
      </c>
      <c r="G27" s="73"/>
    </row>
    <row r="28" spans="2:7">
      <c r="B28" s="34" t="s">
        <v>47</v>
      </c>
      <c r="C28" s="35"/>
      <c r="D28" s="24" t="s">
        <v>36</v>
      </c>
      <c r="E28" s="23" t="s">
        <v>37</v>
      </c>
      <c r="F28" s="12" t="s">
        <v>37</v>
      </c>
      <c r="G28" s="73"/>
    </row>
    <row r="29" spans="2:7">
      <c r="B29" s="34" t="s">
        <v>48</v>
      </c>
      <c r="C29" s="35"/>
      <c r="D29" s="24" t="s">
        <v>36</v>
      </c>
      <c r="E29" s="23" t="s">
        <v>37</v>
      </c>
      <c r="F29" s="12" t="s">
        <v>37</v>
      </c>
      <c r="G29" s="73"/>
    </row>
    <row r="30" spans="2:7">
      <c r="B30" s="34" t="s">
        <v>49</v>
      </c>
      <c r="C30" s="35"/>
      <c r="D30" s="24" t="s">
        <v>50</v>
      </c>
      <c r="E30" s="23" t="s">
        <v>37</v>
      </c>
      <c r="F30" s="12" t="s">
        <v>37</v>
      </c>
      <c r="G30" s="73"/>
    </row>
    <row r="31" spans="2:7">
      <c r="B31" s="34" t="s">
        <v>51</v>
      </c>
      <c r="C31" s="35"/>
      <c r="D31" s="23" t="s">
        <v>36</v>
      </c>
      <c r="E31" s="23" t="s">
        <v>37</v>
      </c>
      <c r="F31" s="12" t="s">
        <v>37</v>
      </c>
      <c r="G31" s="73"/>
    </row>
    <row r="32" spans="2:7">
      <c r="B32" s="34" t="s">
        <v>52</v>
      </c>
      <c r="C32" s="35"/>
      <c r="D32" s="23">
        <v>1</v>
      </c>
      <c r="E32" s="23" t="s">
        <v>37</v>
      </c>
      <c r="F32" s="12" t="s">
        <v>37</v>
      </c>
      <c r="G32" s="73"/>
    </row>
    <row r="33" spans="2:7" ht="15.75" thickBot="1">
      <c r="B33" s="36" t="s">
        <v>53</v>
      </c>
      <c r="C33" s="37"/>
      <c r="D33" s="27" t="s">
        <v>54</v>
      </c>
      <c r="E33" s="27"/>
      <c r="F33" s="13"/>
      <c r="G33" s="74"/>
    </row>
    <row r="34" spans="2:7" ht="15.75" thickBot="1"/>
    <row r="35" spans="2:7" ht="15.75" thickBot="1">
      <c r="B35" s="53" t="s">
        <v>27</v>
      </c>
      <c r="C35" s="54"/>
      <c r="D35" s="54"/>
      <c r="E35" s="54"/>
      <c r="F35" s="55"/>
      <c r="G35" s="72" t="s">
        <v>55</v>
      </c>
    </row>
    <row r="36" spans="2:7">
      <c r="B36" s="38" t="s">
        <v>5</v>
      </c>
      <c r="C36" s="39"/>
      <c r="D36" s="25" t="s">
        <v>6</v>
      </c>
      <c r="E36" s="25" t="s">
        <v>28</v>
      </c>
      <c r="F36" s="26" t="s">
        <v>29</v>
      </c>
      <c r="G36" s="73"/>
    </row>
    <row r="37" spans="2:7">
      <c r="B37" s="34" t="s">
        <v>30</v>
      </c>
      <c r="C37" s="35"/>
      <c r="D37" s="9" t="s">
        <v>31</v>
      </c>
      <c r="E37" s="9" t="s">
        <v>32</v>
      </c>
      <c r="F37" s="11" t="s">
        <v>33</v>
      </c>
      <c r="G37" s="73"/>
    </row>
    <row r="38" spans="2:7">
      <c r="B38" s="34" t="s">
        <v>34</v>
      </c>
      <c r="C38" s="35"/>
      <c r="D38" s="9" t="s">
        <v>12</v>
      </c>
      <c r="E38" s="9" t="s">
        <v>32</v>
      </c>
      <c r="F38" s="11" t="s">
        <v>33</v>
      </c>
      <c r="G38" s="73"/>
    </row>
    <row r="39" spans="2:7">
      <c r="B39" s="34" t="s">
        <v>35</v>
      </c>
      <c r="C39" s="35"/>
      <c r="D39" s="9" t="s">
        <v>36</v>
      </c>
      <c r="E39" s="10" t="s">
        <v>37</v>
      </c>
      <c r="F39" s="12" t="s">
        <v>37</v>
      </c>
      <c r="G39" s="73"/>
    </row>
    <row r="40" spans="2:7">
      <c r="B40" s="34" t="s">
        <v>38</v>
      </c>
      <c r="C40" s="35"/>
      <c r="D40" s="23" t="s">
        <v>36</v>
      </c>
      <c r="E40" s="23" t="s">
        <v>37</v>
      </c>
      <c r="F40" s="12"/>
      <c r="G40" s="73"/>
    </row>
    <row r="41" spans="2:7">
      <c r="B41" s="34" t="s">
        <v>40</v>
      </c>
      <c r="C41" s="35"/>
      <c r="D41" s="23" t="s">
        <v>36</v>
      </c>
      <c r="E41" s="23"/>
      <c r="F41" s="11"/>
      <c r="G41" s="73"/>
    </row>
    <row r="42" spans="2:7">
      <c r="B42" s="34" t="s">
        <v>41</v>
      </c>
      <c r="C42" s="35"/>
      <c r="D42" s="23" t="s">
        <v>36</v>
      </c>
      <c r="E42" s="23"/>
      <c r="F42" s="11"/>
      <c r="G42" s="73"/>
    </row>
    <row r="43" spans="2:7">
      <c r="B43" s="34" t="s">
        <v>42</v>
      </c>
      <c r="C43" s="35"/>
      <c r="D43" s="23">
        <v>1</v>
      </c>
      <c r="E43" s="23" t="s">
        <v>37</v>
      </c>
      <c r="F43" s="12" t="s">
        <v>43</v>
      </c>
      <c r="G43" s="73"/>
    </row>
    <row r="44" spans="2:7">
      <c r="B44" s="34" t="s">
        <v>44</v>
      </c>
      <c r="C44" s="35"/>
      <c r="D44" s="23" t="s">
        <v>36</v>
      </c>
      <c r="E44" s="23" t="s">
        <v>37</v>
      </c>
      <c r="F44" s="12"/>
      <c r="G44" s="73"/>
    </row>
    <row r="45" spans="2:7">
      <c r="B45" s="34" t="s">
        <v>45</v>
      </c>
      <c r="C45" s="35"/>
      <c r="D45" s="23">
        <v>1</v>
      </c>
      <c r="E45" s="23" t="s">
        <v>37</v>
      </c>
      <c r="F45" s="12" t="s">
        <v>37</v>
      </c>
      <c r="G45" s="73"/>
    </row>
    <row r="46" spans="2:7">
      <c r="B46" s="34" t="s">
        <v>46</v>
      </c>
      <c r="C46" s="35"/>
      <c r="D46" s="24" t="s">
        <v>36</v>
      </c>
      <c r="E46" s="23" t="s">
        <v>37</v>
      </c>
      <c r="F46" s="12" t="s">
        <v>37</v>
      </c>
      <c r="G46" s="73"/>
    </row>
    <row r="47" spans="2:7">
      <c r="B47" s="34" t="s">
        <v>47</v>
      </c>
      <c r="C47" s="35"/>
      <c r="D47" s="24" t="s">
        <v>36</v>
      </c>
      <c r="E47" s="23" t="s">
        <v>37</v>
      </c>
      <c r="F47" s="12" t="s">
        <v>37</v>
      </c>
      <c r="G47" s="73"/>
    </row>
    <row r="48" spans="2:7">
      <c r="B48" s="34" t="s">
        <v>48</v>
      </c>
      <c r="C48" s="35"/>
      <c r="D48" s="24" t="s">
        <v>36</v>
      </c>
      <c r="E48" s="23" t="s">
        <v>37</v>
      </c>
      <c r="F48" s="12" t="s">
        <v>37</v>
      </c>
      <c r="G48" s="73"/>
    </row>
    <row r="49" spans="2:7">
      <c r="B49" s="34" t="s">
        <v>49</v>
      </c>
      <c r="C49" s="35"/>
      <c r="D49" s="24" t="s">
        <v>50</v>
      </c>
      <c r="E49" s="23" t="s">
        <v>37</v>
      </c>
      <c r="F49" s="12" t="s">
        <v>37</v>
      </c>
      <c r="G49" s="73"/>
    </row>
    <row r="50" spans="2:7">
      <c r="B50" s="34" t="s">
        <v>51</v>
      </c>
      <c r="C50" s="35"/>
      <c r="D50" s="23" t="s">
        <v>36</v>
      </c>
      <c r="E50" s="23" t="s">
        <v>37</v>
      </c>
      <c r="F50" s="12" t="s">
        <v>37</v>
      </c>
      <c r="G50" s="73"/>
    </row>
    <row r="51" spans="2:7">
      <c r="B51" s="34" t="s">
        <v>52</v>
      </c>
      <c r="C51" s="35"/>
      <c r="D51" s="23">
        <v>1</v>
      </c>
      <c r="E51" s="23" t="s">
        <v>37</v>
      </c>
      <c r="F51" s="12" t="s">
        <v>37</v>
      </c>
      <c r="G51" s="73"/>
    </row>
    <row r="52" spans="2:7" ht="15.75" thickBot="1">
      <c r="B52" s="36" t="s">
        <v>53</v>
      </c>
      <c r="C52" s="37"/>
      <c r="D52" s="27" t="s">
        <v>54</v>
      </c>
      <c r="E52" s="27"/>
      <c r="F52" s="13"/>
      <c r="G52" s="74"/>
    </row>
    <row r="53" spans="2:7" ht="15.75" thickBot="1">
      <c r="B53" s="19"/>
      <c r="C53" s="19"/>
      <c r="D53" s="20"/>
      <c r="E53" s="20"/>
      <c r="F53" s="21"/>
      <c r="G53" s="22"/>
    </row>
    <row r="54" spans="2:7">
      <c r="B54" s="49" t="s">
        <v>56</v>
      </c>
      <c r="C54" s="50"/>
      <c r="D54" s="50"/>
      <c r="E54" s="50"/>
      <c r="F54" s="51"/>
      <c r="G54" s="60" t="s">
        <v>57</v>
      </c>
    </row>
    <row r="55" spans="2:7" hidden="1">
      <c r="B55" s="63"/>
      <c r="C55" s="64"/>
      <c r="D55" s="23" t="str">
        <f>IF(B55="DOOR SWITCH 2 (TC)",1,"N/A")</f>
        <v>N/A</v>
      </c>
      <c r="E55" s="23" t="str">
        <f>IF(B55="DOOR SWITCH 2 (TC)",1,"N/A")</f>
        <v>N/A</v>
      </c>
      <c r="F55" s="10" t="str">
        <f>IF(B55="DOOR SWITCH 2 (TC)","VIP 1","N/A")</f>
        <v>N/A</v>
      </c>
      <c r="G55" s="61"/>
    </row>
    <row r="56" spans="2:7" hidden="1">
      <c r="B56" s="52" t="s">
        <v>58</v>
      </c>
      <c r="C56" s="15" t="s">
        <v>58</v>
      </c>
      <c r="D56" s="16" t="s">
        <v>58</v>
      </c>
      <c r="E56" s="16" t="s">
        <v>58</v>
      </c>
      <c r="F56" s="17" t="s">
        <v>58</v>
      </c>
      <c r="G56" s="61"/>
    </row>
    <row r="57" spans="2:7" hidden="1">
      <c r="B57" s="52"/>
      <c r="C57" s="16" t="s">
        <v>58</v>
      </c>
      <c r="D57" s="18" t="s">
        <v>58</v>
      </c>
      <c r="E57" s="16" t="s">
        <v>58</v>
      </c>
      <c r="F57" s="17"/>
      <c r="G57" s="61"/>
    </row>
    <row r="58" spans="2:7">
      <c r="B58" s="65" t="s">
        <v>59</v>
      </c>
      <c r="C58" s="66"/>
      <c r="D58" s="10" t="s">
        <v>60</v>
      </c>
      <c r="E58" s="23" t="s">
        <v>61</v>
      </c>
      <c r="F58" s="23" t="s">
        <v>62</v>
      </c>
      <c r="G58" s="61"/>
    </row>
    <row r="59" spans="2:7">
      <c r="B59" s="65"/>
      <c r="C59" s="66"/>
      <c r="D59" s="23" t="s">
        <v>63</v>
      </c>
      <c r="E59" s="23" t="s">
        <v>64</v>
      </c>
      <c r="F59" s="10"/>
      <c r="G59" s="61"/>
    </row>
    <row r="60" spans="2:7" hidden="1">
      <c r="B60" s="28" t="s">
        <v>58</v>
      </c>
      <c r="C60" s="10" t="s">
        <v>58</v>
      </c>
      <c r="D60" s="10" t="str">
        <f>IF(B60="PS Redundancy Board","I/O Board Outputs - NO"," ")</f>
        <v xml:space="preserve"> </v>
      </c>
      <c r="E60" s="10" t="str">
        <f>IF(B60="PS Redundancy Board","Sensor Address -1"," ")</f>
        <v xml:space="preserve"> </v>
      </c>
      <c r="F60" s="10"/>
      <c r="G60" s="61"/>
    </row>
    <row r="61" spans="2:7" hidden="1">
      <c r="B61" s="28" t="s">
        <v>58</v>
      </c>
      <c r="C61" s="10" t="s">
        <v>58</v>
      </c>
      <c r="D61" s="10" t="str">
        <f>IF(B61="PS Redundancy Board","I/O Board Outputs - NO"," ")</f>
        <v xml:space="preserve"> </v>
      </c>
      <c r="E61" s="10" t="str">
        <f>IF(B61="PS Redundancy Board","Sensor Address -2"," ")</f>
        <v xml:space="preserve"> </v>
      </c>
      <c r="F61" s="10"/>
      <c r="G61" s="61"/>
    </row>
    <row r="62" spans="2:7" hidden="1">
      <c r="B62" s="28" t="s">
        <v>58</v>
      </c>
      <c r="C62" s="10"/>
      <c r="D62" s="10" t="str">
        <f>IF(B62="PS Redundancy Board","I/O Board Outputs - NO"," ")</f>
        <v xml:space="preserve"> </v>
      </c>
      <c r="E62" s="10" t="str">
        <f>IF(B62="PS Redundancy Board","Sensor Address -3"," ")</f>
        <v xml:space="preserve"> </v>
      </c>
      <c r="F62" s="10"/>
      <c r="G62" s="61"/>
    </row>
    <row r="63" spans="2:7" hidden="1">
      <c r="B63" s="58" t="s">
        <v>58</v>
      </c>
      <c r="C63" s="59"/>
      <c r="D63" s="23"/>
      <c r="E63" s="23"/>
      <c r="F63" s="10"/>
      <c r="G63" s="61"/>
    </row>
    <row r="64" spans="2:7" ht="32.25" customHeight="1" thickBot="1">
      <c r="B64" s="67" t="s">
        <v>65</v>
      </c>
      <c r="C64" s="68"/>
      <c r="D64" s="68"/>
      <c r="E64" s="68"/>
      <c r="F64" s="69"/>
      <c r="G64" s="62"/>
    </row>
    <row r="65" spans="2:7" ht="15.75" thickBot="1">
      <c r="C65" s="29"/>
      <c r="D65" s="29"/>
      <c r="E65" s="30"/>
      <c r="F65" s="31"/>
      <c r="G65" s="14"/>
    </row>
    <row r="66" spans="2:7">
      <c r="B66" s="49" t="s">
        <v>56</v>
      </c>
      <c r="C66" s="50"/>
      <c r="D66" s="50"/>
      <c r="E66" s="50"/>
      <c r="F66" s="51"/>
      <c r="G66" s="60" t="s">
        <v>66</v>
      </c>
    </row>
    <row r="67" spans="2:7">
      <c r="B67" s="65" t="s">
        <v>59</v>
      </c>
      <c r="C67" s="66"/>
      <c r="D67" s="10" t="s">
        <v>60</v>
      </c>
      <c r="E67" s="23" t="s">
        <v>61</v>
      </c>
      <c r="F67" s="23" t="s">
        <v>62</v>
      </c>
      <c r="G67" s="61"/>
    </row>
    <row r="68" spans="2:7">
      <c r="B68" s="65"/>
      <c r="C68" s="66"/>
      <c r="D68" s="23" t="s">
        <v>67</v>
      </c>
      <c r="E68" s="23" t="s">
        <v>64</v>
      </c>
      <c r="F68" s="10"/>
      <c r="G68" s="61"/>
    </row>
    <row r="69" spans="2:7" ht="32.25" customHeight="1" thickBot="1">
      <c r="B69" s="67" t="s">
        <v>65</v>
      </c>
      <c r="C69" s="68"/>
      <c r="D69" s="68"/>
      <c r="E69" s="68"/>
      <c r="F69" s="69"/>
      <c r="G69" s="62"/>
    </row>
    <row r="70" spans="2:7" ht="15.75" thickBot="1">
      <c r="C70" s="29"/>
      <c r="D70" s="29"/>
      <c r="E70" s="30"/>
      <c r="F70" s="31"/>
      <c r="G70" s="14"/>
    </row>
    <row r="71" spans="2:7" ht="15.75" thickBot="1">
      <c r="B71" s="53" t="s">
        <v>68</v>
      </c>
      <c r="C71" s="54"/>
      <c r="D71" s="54"/>
      <c r="E71" s="54"/>
      <c r="F71" s="55"/>
      <c r="G71" s="43" t="s">
        <v>9</v>
      </c>
    </row>
    <row r="72" spans="2:7">
      <c r="B72" s="46" t="s">
        <v>69</v>
      </c>
      <c r="C72" s="47"/>
      <c r="D72" s="47"/>
      <c r="E72" s="47" t="s">
        <v>70</v>
      </c>
      <c r="F72" s="48"/>
      <c r="G72" s="44"/>
    </row>
    <row r="73" spans="2:7">
      <c r="B73" s="34" t="s">
        <v>71</v>
      </c>
      <c r="C73" s="35"/>
      <c r="D73" s="35"/>
      <c r="E73" s="40" t="s">
        <v>72</v>
      </c>
      <c r="F73" s="41"/>
      <c r="G73" s="44"/>
    </row>
    <row r="74" spans="2:7" ht="15.75" thickBot="1">
      <c r="B74" s="36" t="s">
        <v>73</v>
      </c>
      <c r="C74" s="37"/>
      <c r="D74" s="37"/>
      <c r="E74" s="56" t="s">
        <v>72</v>
      </c>
      <c r="F74" s="57"/>
      <c r="G74" s="45"/>
    </row>
    <row r="75" spans="2:7">
      <c r="C75" s="29"/>
      <c r="D75" s="29"/>
      <c r="E75" s="30"/>
      <c r="F75" s="31"/>
      <c r="G75" s="14"/>
    </row>
    <row r="76" spans="2:7" ht="15.75" thickBot="1"/>
    <row r="77" spans="2:7">
      <c r="B77" s="7" t="s">
        <v>74</v>
      </c>
      <c r="C77" s="8"/>
      <c r="D77" s="8"/>
      <c r="E77" s="8"/>
      <c r="F77" s="8"/>
      <c r="G77" s="1"/>
    </row>
    <row r="78" spans="2:7">
      <c r="B78" s="3"/>
      <c r="G78" s="2"/>
    </row>
    <row r="79" spans="2:7">
      <c r="B79" s="32" t="s">
        <v>75</v>
      </c>
      <c r="G79" s="2"/>
    </row>
    <row r="80" spans="2:7">
      <c r="B80" s="3" t="s">
        <v>76</v>
      </c>
      <c r="E80" t="s">
        <v>77</v>
      </c>
      <c r="G80" s="2"/>
    </row>
    <row r="81" spans="2:7">
      <c r="B81" s="3" t="s">
        <v>78</v>
      </c>
      <c r="E81" t="s">
        <v>79</v>
      </c>
      <c r="G81" s="2"/>
    </row>
    <row r="82" spans="2:7">
      <c r="B82" s="3" t="s">
        <v>80</v>
      </c>
      <c r="E82" t="s">
        <v>81</v>
      </c>
      <c r="G82" s="2"/>
    </row>
    <row r="83" spans="2:7">
      <c r="B83" s="3" t="s">
        <v>82</v>
      </c>
      <c r="E83" t="s">
        <v>83</v>
      </c>
      <c r="G83" s="2"/>
    </row>
    <row r="84" spans="2:7">
      <c r="B84" s="3" t="s">
        <v>84</v>
      </c>
      <c r="E84" t="s">
        <v>85</v>
      </c>
      <c r="G84" s="2"/>
    </row>
    <row r="85" spans="2:7">
      <c r="B85" s="3"/>
      <c r="G85" s="2"/>
    </row>
    <row r="86" spans="2:7">
      <c r="B86" s="32" t="s">
        <v>86</v>
      </c>
      <c r="G86" s="2"/>
    </row>
    <row r="87" spans="2:7">
      <c r="B87" s="3" t="s">
        <v>87</v>
      </c>
      <c r="E87" t="s">
        <v>88</v>
      </c>
      <c r="G87" s="2"/>
    </row>
    <row r="88" spans="2:7">
      <c r="B88" s="3" t="s">
        <v>89</v>
      </c>
      <c r="E88" t="s">
        <v>90</v>
      </c>
      <c r="G88" s="2"/>
    </row>
    <row r="89" spans="2:7">
      <c r="B89" s="3" t="s">
        <v>91</v>
      </c>
      <c r="E89" t="s">
        <v>92</v>
      </c>
      <c r="G89" s="2"/>
    </row>
    <row r="90" spans="2:7" ht="15.75" thickBot="1">
      <c r="B90" s="4"/>
      <c r="C90" s="5"/>
      <c r="D90" s="5"/>
      <c r="E90" s="5"/>
      <c r="F90" s="5"/>
      <c r="G90" s="6"/>
    </row>
    <row r="92" spans="2:7">
      <c r="B92" t="s">
        <v>93</v>
      </c>
      <c r="C92" t="s">
        <v>94</v>
      </c>
    </row>
    <row r="93" spans="2:7">
      <c r="C93" t="s">
        <v>95</v>
      </c>
    </row>
  </sheetData>
  <mergeCells count="82">
    <mergeCell ref="G66:G69"/>
    <mergeCell ref="B67:C68"/>
    <mergeCell ref="B69:F69"/>
    <mergeCell ref="B51:C51"/>
    <mergeCell ref="B52:C52"/>
    <mergeCell ref="B45:C45"/>
    <mergeCell ref="B46:C46"/>
    <mergeCell ref="B47:C47"/>
    <mergeCell ref="B48:C48"/>
    <mergeCell ref="B49:C49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0:C50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71:G74"/>
    <mergeCell ref="B72:D72"/>
    <mergeCell ref="E72:F72"/>
    <mergeCell ref="B54:F54"/>
    <mergeCell ref="B56:B57"/>
    <mergeCell ref="B74:D74"/>
    <mergeCell ref="B71:F71"/>
    <mergeCell ref="E73:F73"/>
    <mergeCell ref="E74:F74"/>
    <mergeCell ref="B73:D73"/>
    <mergeCell ref="B63:C63"/>
    <mergeCell ref="G54:G64"/>
    <mergeCell ref="B55:C55"/>
    <mergeCell ref="B58:C59"/>
    <mergeCell ref="B64:F64"/>
    <mergeCell ref="B66:F6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 O66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2" xr:uid="{725B005B-4F16-44CE-BAB1-657A6B0DCAD2}">
      <formula1>"MINI DC I/O 4,'"</formula1>
    </dataValidation>
    <dataValidation type="list" allowBlank="1" showInputMessage="1" showErrorMessage="1" sqref="B63:C63" xr:uid="{B03CC5E5-CDC0-4F22-9CC5-33F7850B3BB3}">
      <formula1>"MINI DC I/O 5,'"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60:C61" xr:uid="{0830831F-A972-49C1-BC47-BC7D0DCEB309}">
      <formula1>"', Module Output - ?"</formula1>
    </dataValidation>
    <dataValidation type="list" allowBlank="1" showInputMessage="1" showErrorMessage="1" sqref="B60:B62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  <dataValidation type="list" errorStyle="warning" allowBlank="1" showInputMessage="1" showErrorMessage="1" sqref="B58:C59 B67:C68" xr:uid="{5985BA6C-9531-49AD-B63F-678440901951}">
      <formula1>"', Over Height Detector"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C30510</OrderProject_x0020_ID>
    <DocNumber xmlns="2cc016c5-161d-4d6b-a532-6cf687f4a3ab">DD5037732</DocNumber>
    <Rev xmlns="2cc016c5-161d-4d6b-a532-6cf687f4a3ab" xsi:nil="true"/>
    <_dlc_DocId xmlns="b479dd50-8d7e-4b78-9fb1-00cf65781f6b">75D2Y5VYC55K-1220653723-56602</_dlc_DocId>
    <_dlc_DocIdUrl xmlns="b479dd50-8d7e-4b78-9fb1-00cf65781f6b">
      <Url>https://daktronics.sharepoint.com/sites/docs-engineering/_layouts/15/DocIdRedir.aspx?ID=75D2Y5VYC55K-1220653723-56602</Url>
      <Description>75D2Y5VYC55K-1220653723-56602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0F1934AF-3987-445D-9DF9-D8D3A9401CEF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32DE353-BFDA-47F2-A1BA-F0F4369C9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C30510 New Jersey DOT, Site Config, VX-2428-64X48-20-RGB G4 @4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2025-07-11T15:18:44Z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b1bc3048-be77-48b1-ad19-44f82c1a5e55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