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6" documentId="8_{9E5E14A8-173F-4C62-9503-F3BE05B7ACA4}" xr6:coauthVersionLast="47" xr6:coauthVersionMax="47" xr10:uidLastSave="{D2AAE855-92CF-45A8-8115-26CC9AE2A475}"/>
  <bookViews>
    <workbookView minimized="1" xWindow="-19524" yWindow="3900" windowWidth="17280" windowHeight="896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1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5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1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<sst xmlns="http://schemas.openxmlformats.org/spreadsheetml/2006/main" count="162" uniqueCount="121">
  <si>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</si>
  <si>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</si>
  <si>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</si>
  <si>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</si>
  <si>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</si>
  <si>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</si>
  <si>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</si>
  <si>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</si>
  <si>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</si>
  <si>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</si>
  <si>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</si>
  <si>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</si>
  <si>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</si>
  <si>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</si>
  <si>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</si>
  <si>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</si>
  <si>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</si>
  <si>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</si>
  <si>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</si>
  <si>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</si>
  <si>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</si>
  <si>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</si>
  <si>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</si>
  <si>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</si>
  <si>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DEFAULT</t>
  </si>
  <si>
    <t>ON DISPLAY INTERFACE</t>
  </si>
  <si>
    <t>FRONT</t>
  </si>
  <si>
    <t>TEMP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</si>
  <si>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</si>
  <si>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</si>
  <si>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</si>
  <si>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</si>
  <si>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</si>
  <si>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</si>
  <si>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</si>
  <si>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</si>
  <si>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</si>
  <si>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</si>
  <si>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</si>
  <si>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</si>
  <si>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</si>
  <si>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</si>
  <si>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</si>
  <si>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</si>
  <si>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</si>
  <si>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</si>
  <si>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</si>
  <si>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</si>
  <si>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</si>
  <si>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</si>
  <si>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</si>
  <si>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</si>
  <si>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</si>
  <si>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</si>
  <si>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</si>
  <si>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</si>
  <si>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</si>
  <si>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</si>
  <si>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DD5065816</t>
  </si>
  <si>
    <t>C30617 Virginia DOT, Site Config, VRMD-27X105-66-A G4</t>
  </si>
  <si>
    <t>SYSTEM CONFIGURATION
VRMD-27X105-66-A @1</t>
  </si>
  <si>
    <t>MONOCHROME</t>
  </si>
  <si>
    <t>9X5</t>
  </si>
  <si>
    <t>IN SIGN - YES</t>
  </si>
  <si>
    <t>LIGHT</t>
  </si>
  <si>
    <t>ON 1ST DISPLAY INTERFACE</t>
  </si>
  <si>
    <t>MODE - LUX</t>
  </si>
  <si>
    <t>DOOR SWITCH 2 (TC)</t>
  </si>
  <si>
    <t>UPS</t>
  </si>
  <si>
    <t>Generic UPS</t>
  </si>
  <si>
    <t>Entire display</t>
  </si>
  <si>
    <t>By Power</t>
  </si>
  <si>
    <t>Watts - 1800</t>
  </si>
  <si>
    <t>2 Hour</t>
  </si>
  <si>
    <t>Ethernet</t>
  </si>
  <si>
    <t>Default IP</t>
  </si>
  <si>
    <t>MULTI-DIRECTIONAL (MDLS)</t>
  </si>
  <si>
    <t>ADD LIGHT SENSORS</t>
  </si>
  <si>
    <t>LUX - YES</t>
  </si>
  <si>
    <t>INTERNAL (Sign)</t>
  </si>
  <si>
    <t>DD5065880</t>
  </si>
  <si>
    <t>VRMD-27x105-66-A, C10092 and C8014</t>
  </si>
  <si>
    <t>Site Riser, VF Display, UPS Head Unit</t>
  </si>
  <si>
    <t>DWG-4252822</t>
  </si>
  <si>
    <t>Schematic, Face Panel, VF, 27 High, 66mm</t>
  </si>
  <si>
    <t>DWG-4604947</t>
  </si>
  <si>
    <t>Wire Routing, 27 High, VF Face Panels by Bay, 66mm</t>
  </si>
  <si>
    <t>DWG-4605129</t>
  </si>
  <si>
    <t>Schematic, Power Supply Enclosure, 14 Position DC Rail</t>
  </si>
  <si>
    <t>DWG-4605254</t>
  </si>
  <si>
    <t>Schematic, Timer and Thermostat Panel, 120 VAC</t>
  </si>
  <si>
    <t>DWG-4830246</t>
  </si>
  <si>
    <t>Exhaust Fan Assembly, VRMD, C10092, C8014</t>
  </si>
  <si>
    <t>DWG-5065013</t>
  </si>
  <si>
    <t>Assembly, Power Supply Mounting Panel, Three PS, VRMD, C10092</t>
  </si>
  <si>
    <t>DWG-5065014</t>
  </si>
  <si>
    <t>Assembly, Service Control Panel, VRMD, C10092</t>
  </si>
  <si>
    <t>DWG-5065015</t>
  </si>
  <si>
    <t>Rear Electrical, VRMD-27x105-66-A, C10092, C8014</t>
  </si>
  <si>
    <t>DWG-5065016</t>
  </si>
  <si>
    <t>Assembly, Module Panel, Module IV, VAN-SB-N+1-9x5-66-4A</t>
  </si>
  <si>
    <t>DWG-5065017</t>
  </si>
  <si>
    <t>Schematic, Signal, VMRD-27x105-66-A</t>
  </si>
  <si>
    <t>DWG-5065895</t>
  </si>
  <si>
    <t>Schematic, VRMD, Service Control Panel, 120 VAC</t>
  </si>
  <si>
    <t>DWG-5066045</t>
  </si>
  <si>
    <t>DC Layout, VRMD-27x105-66-A</t>
  </si>
  <si>
    <t>DWG-5066333</t>
  </si>
  <si>
    <t>Traffic Cabinet Drawings:</t>
  </si>
  <si>
    <t>Signal Schematic, Traffic Cabinet, VFC, Door Open Detection, Two Doors</t>
  </si>
  <si>
    <t>DWG-3099653</t>
  </si>
  <si>
    <t>Schematic, 334, Traffic Cabinet, Door Switch and Light, Two Doors</t>
  </si>
  <si>
    <t>DWG-3160822</t>
  </si>
  <si>
    <t>Schematic, Traffic Cabinet, 120 VAC, Two Fans, Heater, DUPS</t>
  </si>
  <si>
    <t>DWG-4558117</t>
  </si>
  <si>
    <t>Schematic, UPS Battery Interconnect, One String, 48V</t>
  </si>
  <si>
    <t>DWG-4612316</t>
  </si>
  <si>
    <t>Shop Drawing, Traffic Cabinet, 334, Aluminum, Base, Ground Mount, DUPS</t>
  </si>
  <si>
    <t>DWG-4694656</t>
  </si>
  <si>
    <t>Final Assembly, Traffic Cabinet, 334 Ground Mount, DUPS, Heater, VFC</t>
  </si>
  <si>
    <t>DWG-5065158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</si>
</sst>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0" xfId="0" quotePrefix="1" applyBorder="1" applyAlignment="1">
      <alignment horizontal="left"/>
    </xf>
    <xf numFmtId="0" fontId="0" fillId="0" borderId="34" xfId="0" quotePrefix="1" applyBorder="1"/>
    <xf numFmtId="0" fontId="0" fillId="0" borderId="10" xfId="0" quotePrefix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topLeftCell="A47" workbookViewId="0">
      <selection activeCell="I58" sqref="I58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6.109375" bestFit="1" customWidth="1"/>
    <col min="5" max="6" width="25.33203125" bestFit="1" customWidth="1"/>
    <col min="7" max="7" width="14.33203125" customWidth="1"/>
  </cols>
  <sheetData>
    <row r="1" spans="2:7" ht="15" thickBot="1" x14ac:dyDescent="0.35">
      <c r="B1" s="20" t="s">
        <v>58</v>
      </c>
      <c r="C1" s="20"/>
      <c r="D1" s="47" t="s">
        <v>59</v>
      </c>
      <c r="E1" s="47"/>
      <c r="F1" s="47"/>
      <c r="G1" s="21" t="s">
        <v>0</v>
      </c>
    </row>
    <row r="2" spans="2:7" ht="31.5" customHeight="1" thickBot="1" x14ac:dyDescent="0.35">
      <c r="B2" s="79" t="s">
        <v>60</v>
      </c>
      <c r="C2" s="49"/>
      <c r="D2" s="49"/>
      <c r="E2" s="49"/>
      <c r="F2" s="50"/>
      <c r="G2" s="82" t="s">
        <v>1</v>
      </c>
    </row>
    <row r="3" spans="2:7" ht="15" thickBot="1" x14ac:dyDescent="0.35">
      <c r="B3" s="77" t="s">
        <v>2</v>
      </c>
      <c r="C3" s="78"/>
      <c r="D3" s="80" t="s">
        <v>3</v>
      </c>
      <c r="E3" s="78"/>
      <c r="F3" s="81"/>
      <c r="G3" s="83"/>
    </row>
    <row r="4" spans="2:7" x14ac:dyDescent="0.3">
      <c r="B4" s="14" t="s">
        <v>4</v>
      </c>
      <c r="C4" s="13"/>
      <c r="D4" s="56" t="s">
        <v>5</v>
      </c>
      <c r="E4" s="56"/>
      <c r="F4" s="69"/>
      <c r="G4" s="70">
        <v>1</v>
      </c>
    </row>
    <row r="5" spans="2:7" x14ac:dyDescent="0.3">
      <c r="B5" s="14" t="s">
        <v>6</v>
      </c>
      <c r="C5" s="13"/>
      <c r="D5" s="56" t="s">
        <v>7</v>
      </c>
      <c r="E5" s="56"/>
      <c r="F5" s="69"/>
      <c r="G5" s="71"/>
    </row>
    <row r="6" spans="2:7" x14ac:dyDescent="0.3">
      <c r="B6" s="61" t="s">
        <v>8</v>
      </c>
      <c r="C6" s="13" t="s">
        <v>9</v>
      </c>
      <c r="D6" s="56" t="s">
        <v>61</v>
      </c>
      <c r="E6" s="56"/>
      <c r="F6" s="69"/>
      <c r="G6" s="71"/>
    </row>
    <row r="7" spans="2:7" x14ac:dyDescent="0.3">
      <c r="B7" s="61"/>
      <c r="C7" s="13" t="s">
        <v>10</v>
      </c>
      <c r="D7" s="56" t="s">
        <v>11</v>
      </c>
      <c r="E7" s="56"/>
      <c r="F7" s="69"/>
      <c r="G7" s="71"/>
    </row>
    <row r="8" spans="2:7" x14ac:dyDescent="0.3">
      <c r="B8" s="61"/>
      <c r="C8" s="13" t="s">
        <v>12</v>
      </c>
      <c r="D8" s="56" t="s">
        <v>62</v>
      </c>
      <c r="E8" s="56"/>
      <c r="F8" s="69"/>
      <c r="G8" s="71"/>
    </row>
    <row r="9" spans="2:7" x14ac:dyDescent="0.3">
      <c r="B9" s="61"/>
      <c r="C9" s="13" t="s">
        <v>13</v>
      </c>
      <c r="D9" s="51">
        <v>66</v>
      </c>
      <c r="E9" s="51"/>
      <c r="F9" s="52"/>
      <c r="G9" s="71"/>
    </row>
    <row r="10" spans="2:7" x14ac:dyDescent="0.3">
      <c r="B10" s="55" t="s">
        <v>14</v>
      </c>
      <c r="C10" s="56"/>
      <c r="D10" s="51">
        <v>27</v>
      </c>
      <c r="E10" s="51"/>
      <c r="F10" s="52"/>
      <c r="G10" s="71"/>
    </row>
    <row r="11" spans="2:7" x14ac:dyDescent="0.3">
      <c r="B11" s="55" t="s">
        <v>15</v>
      </c>
      <c r="C11" s="56"/>
      <c r="D11" s="51">
        <v>105</v>
      </c>
      <c r="E11" s="51"/>
      <c r="F11" s="52"/>
      <c r="G11" s="71"/>
    </row>
    <row r="12" spans="2:7" x14ac:dyDescent="0.3">
      <c r="B12" s="55" t="s">
        <v>16</v>
      </c>
      <c r="C12" s="56"/>
      <c r="D12" s="56" t="s">
        <v>17</v>
      </c>
      <c r="E12" s="56"/>
      <c r="F12" s="69"/>
      <c r="G12" s="71"/>
    </row>
    <row r="13" spans="2:7" x14ac:dyDescent="0.3">
      <c r="B13" s="55" t="s">
        <v>18</v>
      </c>
      <c r="C13" s="56"/>
      <c r="D13" s="51">
        <v>1</v>
      </c>
      <c r="E13" s="51"/>
      <c r="F13" s="52"/>
      <c r="G13" s="71"/>
    </row>
    <row r="14" spans="2:7" ht="15" thickBot="1" x14ac:dyDescent="0.35">
      <c r="B14" s="59" t="s">
        <v>19</v>
      </c>
      <c r="C14" s="60"/>
      <c r="D14" s="53" t="s">
        <v>20</v>
      </c>
      <c r="E14" s="53"/>
      <c r="F14" s="54"/>
      <c r="G14" s="72"/>
    </row>
    <row r="15" spans="2:7" ht="15" thickBot="1" x14ac:dyDescent="0.35"/>
    <row r="16" spans="2:7" ht="15" thickBot="1" x14ac:dyDescent="0.35">
      <c r="B16" s="84" t="s">
        <v>21</v>
      </c>
      <c r="C16" s="85"/>
      <c r="D16" s="85"/>
      <c r="E16" s="85"/>
      <c r="F16" s="86"/>
      <c r="G16" s="70">
        <v>1</v>
      </c>
    </row>
    <row r="17" spans="2:7" x14ac:dyDescent="0.3">
      <c r="B17" s="62" t="s">
        <v>2</v>
      </c>
      <c r="C17" s="63"/>
      <c r="D17" s="31" t="s">
        <v>3</v>
      </c>
      <c r="E17" s="31" t="s">
        <v>22</v>
      </c>
      <c r="F17" s="18" t="s">
        <v>23</v>
      </c>
      <c r="G17" s="71"/>
    </row>
    <row r="18" spans="2:7" x14ac:dyDescent="0.3">
      <c r="B18" s="40" t="s">
        <v>77</v>
      </c>
      <c r="C18" s="41"/>
      <c r="D18" s="13" t="s">
        <v>76</v>
      </c>
      <c r="E18" s="13" t="s">
        <v>78</v>
      </c>
      <c r="F18" s="15" t="s">
        <v>25</v>
      </c>
      <c r="G18" s="71"/>
    </row>
    <row r="19" spans="2:7" x14ac:dyDescent="0.3">
      <c r="B19" s="40" t="s">
        <v>27</v>
      </c>
      <c r="C19" s="41"/>
      <c r="D19" s="13" t="s">
        <v>8</v>
      </c>
      <c r="E19" s="13" t="s">
        <v>24</v>
      </c>
      <c r="F19" s="15" t="s">
        <v>25</v>
      </c>
      <c r="G19" s="71"/>
    </row>
    <row r="20" spans="2:7" x14ac:dyDescent="0.3">
      <c r="B20" s="40" t="s">
        <v>29</v>
      </c>
      <c r="C20" s="41"/>
      <c r="D20" s="13" t="s">
        <v>28</v>
      </c>
      <c r="E20" s="13" t="s">
        <v>24</v>
      </c>
      <c r="F20" s="15" t="s">
        <v>25</v>
      </c>
      <c r="G20" s="71"/>
    </row>
    <row r="21" spans="2:7" x14ac:dyDescent="0.3">
      <c r="B21" s="40" t="s">
        <v>30</v>
      </c>
      <c r="C21" s="41"/>
      <c r="D21" s="29">
        <v>3</v>
      </c>
      <c r="E21" s="29" t="s">
        <v>31</v>
      </c>
      <c r="F21" s="16" t="s">
        <v>63</v>
      </c>
      <c r="G21" s="71"/>
    </row>
    <row r="22" spans="2:7" x14ac:dyDescent="0.3">
      <c r="B22" s="40" t="s">
        <v>32</v>
      </c>
      <c r="C22" s="41"/>
      <c r="D22" s="29" t="s">
        <v>33</v>
      </c>
      <c r="E22" s="29"/>
      <c r="F22" s="15"/>
      <c r="G22" s="71"/>
    </row>
    <row r="23" spans="2:7" x14ac:dyDescent="0.3">
      <c r="B23" s="40" t="s">
        <v>34</v>
      </c>
      <c r="C23" s="41"/>
      <c r="D23" s="29" t="s">
        <v>33</v>
      </c>
      <c r="E23" s="29"/>
      <c r="F23" s="15"/>
      <c r="G23" s="71"/>
    </row>
    <row r="24" spans="2:7" x14ac:dyDescent="0.3">
      <c r="B24" s="40" t="s">
        <v>35</v>
      </c>
      <c r="C24" s="41"/>
      <c r="D24" s="37" t="s">
        <v>33</v>
      </c>
      <c r="E24" s="29" t="s">
        <v>31</v>
      </c>
      <c r="F24" s="16" t="s">
        <v>37</v>
      </c>
      <c r="G24" s="71"/>
    </row>
    <row r="25" spans="2:7" x14ac:dyDescent="0.3">
      <c r="B25" s="40" t="s">
        <v>38</v>
      </c>
      <c r="C25" s="41"/>
      <c r="D25" s="28" t="s">
        <v>33</v>
      </c>
      <c r="E25" s="29" t="s">
        <v>31</v>
      </c>
      <c r="F25" s="16" t="s">
        <v>31</v>
      </c>
      <c r="G25" s="71"/>
    </row>
    <row r="26" spans="2:7" x14ac:dyDescent="0.3">
      <c r="B26" s="40" t="s">
        <v>39</v>
      </c>
      <c r="C26" s="41"/>
      <c r="D26" s="37" t="s">
        <v>33</v>
      </c>
      <c r="E26" s="29" t="s">
        <v>31</v>
      </c>
      <c r="F26" s="16" t="s">
        <v>31</v>
      </c>
      <c r="G26" s="71"/>
    </row>
    <row r="27" spans="2:7" x14ac:dyDescent="0.3">
      <c r="B27" s="40" t="s">
        <v>40</v>
      </c>
      <c r="C27" s="41"/>
      <c r="D27" s="28" t="s">
        <v>33</v>
      </c>
      <c r="E27" s="29" t="s">
        <v>31</v>
      </c>
      <c r="F27" s="16" t="s">
        <v>31</v>
      </c>
      <c r="G27" s="71"/>
    </row>
    <row r="28" spans="2:7" x14ac:dyDescent="0.3">
      <c r="B28" s="40" t="s">
        <v>41</v>
      </c>
      <c r="C28" s="41"/>
      <c r="D28" s="28" t="s">
        <v>33</v>
      </c>
      <c r="E28" s="29" t="s">
        <v>31</v>
      </c>
      <c r="F28" s="16" t="s">
        <v>31</v>
      </c>
      <c r="G28" s="71"/>
    </row>
    <row r="29" spans="2:7" x14ac:dyDescent="0.3">
      <c r="B29" s="40" t="s">
        <v>43</v>
      </c>
      <c r="C29" s="41"/>
      <c r="D29" s="28" t="s">
        <v>33</v>
      </c>
      <c r="E29" s="29" t="s">
        <v>31</v>
      </c>
      <c r="F29" s="16" t="s">
        <v>31</v>
      </c>
      <c r="G29" s="71"/>
    </row>
    <row r="30" spans="2:7" x14ac:dyDescent="0.3">
      <c r="B30" s="40" t="s">
        <v>44</v>
      </c>
      <c r="C30" s="41"/>
      <c r="D30" s="28" t="s">
        <v>42</v>
      </c>
      <c r="E30" s="29" t="s">
        <v>31</v>
      </c>
      <c r="F30" s="16" t="s">
        <v>31</v>
      </c>
      <c r="G30" s="71"/>
    </row>
    <row r="31" spans="2:7" x14ac:dyDescent="0.3">
      <c r="B31" s="40" t="s">
        <v>45</v>
      </c>
      <c r="C31" s="41"/>
      <c r="D31" s="29" t="s">
        <v>33</v>
      </c>
      <c r="E31" s="29" t="s">
        <v>46</v>
      </c>
      <c r="F31" s="16" t="s">
        <v>31</v>
      </c>
      <c r="G31" s="71"/>
    </row>
    <row r="32" spans="2:7" x14ac:dyDescent="0.3">
      <c r="B32" s="40" t="s">
        <v>47</v>
      </c>
      <c r="C32" s="41"/>
      <c r="D32" s="29" t="s">
        <v>36</v>
      </c>
      <c r="E32" s="29" t="s">
        <v>31</v>
      </c>
      <c r="F32" s="16" t="s">
        <v>31</v>
      </c>
      <c r="G32" s="71"/>
    </row>
    <row r="33" spans="2:7" ht="15" thickBot="1" x14ac:dyDescent="0.35">
      <c r="B33" s="40" t="s">
        <v>48</v>
      </c>
      <c r="C33" s="41"/>
      <c r="D33" s="30" t="s">
        <v>49</v>
      </c>
      <c r="E33" s="30"/>
      <c r="F33" s="17"/>
      <c r="G33" s="72"/>
    </row>
    <row r="34" spans="2:7" ht="15" thickBot="1" x14ac:dyDescent="0.35">
      <c r="B34" s="34"/>
      <c r="C34" s="34"/>
      <c r="D34" s="33"/>
      <c r="E34" s="33"/>
      <c r="F34" s="35"/>
      <c r="G34" s="36"/>
    </row>
    <row r="35" spans="2:7" ht="15" thickBot="1" x14ac:dyDescent="0.35">
      <c r="B35" s="73" t="s">
        <v>50</v>
      </c>
      <c r="C35" s="74"/>
      <c r="D35" s="74"/>
      <c r="E35" s="74"/>
      <c r="F35" s="75"/>
      <c r="G35" s="66">
        <v>1</v>
      </c>
    </row>
    <row r="36" spans="2:7" x14ac:dyDescent="0.3">
      <c r="B36" s="76" t="s">
        <v>67</v>
      </c>
      <c r="C36" s="44"/>
      <c r="D36" s="32">
        <f>IF(B36="DOOR SWITCH 2 (TC)",1,"N/A")</f>
        <v>1</v>
      </c>
      <c r="E36" s="32">
        <f>IF(B36="DOOR SWITCH 2 (TC)",1,"N/A")</f>
        <v>1</v>
      </c>
      <c r="F36" s="19" t="str">
        <f>IF(B36="DOOR SWITCH 2 (TC)","VIP 1","N/A")</f>
        <v>VIP 1</v>
      </c>
      <c r="G36" s="67"/>
    </row>
    <row r="37" spans="2:7" x14ac:dyDescent="0.3">
      <c r="B37" s="42" t="s">
        <v>68</v>
      </c>
      <c r="C37" s="22" t="s">
        <v>69</v>
      </c>
      <c r="D37" s="23" t="s">
        <v>71</v>
      </c>
      <c r="E37" s="23" t="s">
        <v>73</v>
      </c>
      <c r="F37" s="26" t="s">
        <v>75</v>
      </c>
      <c r="G37" s="67"/>
    </row>
    <row r="38" spans="2:7" x14ac:dyDescent="0.3">
      <c r="B38" s="42"/>
      <c r="C38" s="23" t="s">
        <v>70</v>
      </c>
      <c r="D38" s="24" t="s">
        <v>72</v>
      </c>
      <c r="E38" s="23" t="s">
        <v>74</v>
      </c>
      <c r="F38" s="26"/>
      <c r="G38" s="67"/>
    </row>
    <row r="39" spans="2:7" hidden="1" x14ac:dyDescent="0.3">
      <c r="B39" s="57" t="s">
        <v>46</v>
      </c>
      <c r="C39" s="58"/>
      <c r="D39" s="25" t="s">
        <v>31</v>
      </c>
      <c r="E39" s="25" t="s">
        <v>31</v>
      </c>
      <c r="F39" s="27" t="str">
        <f>IF(B39="MINI DC I/O 1","ON DISPLAY INTERFACE","N/A")</f>
        <v>N/A</v>
      </c>
      <c r="G39" s="67"/>
    </row>
    <row r="40" spans="2:7" hidden="1" x14ac:dyDescent="0.3">
      <c r="B40" s="57" t="s">
        <v>46</v>
      </c>
      <c r="C40" s="58"/>
      <c r="D40" s="29" t="s">
        <v>31</v>
      </c>
      <c r="E40" s="29" t="s">
        <v>31</v>
      </c>
      <c r="F40" s="16" t="str">
        <f>IF(B40="MINI DC I/O 2","ON DISPLAY INTERFACE","N/A")</f>
        <v>N/A</v>
      </c>
      <c r="G40" s="67"/>
    </row>
    <row r="41" spans="2:7" x14ac:dyDescent="0.3">
      <c r="B41" s="38" t="s">
        <v>64</v>
      </c>
      <c r="C41" s="37" t="s">
        <v>26</v>
      </c>
      <c r="D41" s="37" t="s">
        <v>24</v>
      </c>
      <c r="E41" s="39" t="s">
        <v>65</v>
      </c>
      <c r="F41" s="39" t="s">
        <v>66</v>
      </c>
      <c r="G41" s="67"/>
    </row>
    <row r="42" spans="2:7" x14ac:dyDescent="0.3">
      <c r="B42" s="38" t="s">
        <v>27</v>
      </c>
      <c r="C42" s="37" t="s">
        <v>79</v>
      </c>
      <c r="D42" s="37" t="s">
        <v>24</v>
      </c>
      <c r="E42" s="39" t="s">
        <v>65</v>
      </c>
      <c r="F42" s="39"/>
      <c r="G42" s="67"/>
    </row>
    <row r="43" spans="2:7" ht="15" thickBot="1" x14ac:dyDescent="0.35">
      <c r="B43" s="64"/>
      <c r="C43" s="65"/>
      <c r="D43" s="30"/>
      <c r="E43" s="30"/>
      <c r="F43" s="17"/>
      <c r="G43" s="68"/>
    </row>
    <row r="44" spans="2:7" ht="15" thickBot="1" x14ac:dyDescent="0.35">
      <c r="C44" s="12"/>
      <c r="D44" s="12"/>
      <c r="E44" s="11"/>
      <c r="F44" s="4"/>
      <c r="G44" s="8"/>
    </row>
    <row r="45" spans="2:7" ht="15" thickBot="1" x14ac:dyDescent="0.35">
      <c r="B45" s="48" t="s">
        <v>51</v>
      </c>
      <c r="C45" s="49"/>
      <c r="D45" s="49"/>
      <c r="E45" s="49"/>
      <c r="F45" s="50"/>
      <c r="G45" s="66">
        <v>1</v>
      </c>
    </row>
    <row r="46" spans="2:7" x14ac:dyDescent="0.3">
      <c r="B46" s="43" t="s">
        <v>52</v>
      </c>
      <c r="C46" s="44"/>
      <c r="D46" s="44"/>
      <c r="E46" s="45" t="s">
        <v>80</v>
      </c>
      <c r="F46" s="46"/>
      <c r="G46" s="67"/>
    </row>
    <row r="47" spans="2:7" x14ac:dyDescent="0.3">
      <c r="B47" s="55" t="s">
        <v>54</v>
      </c>
      <c r="C47" s="56"/>
      <c r="D47" s="56"/>
      <c r="E47" s="51" t="s">
        <v>53</v>
      </c>
      <c r="F47" s="52"/>
      <c r="G47" s="67"/>
    </row>
    <row r="48" spans="2:7" ht="15" thickBot="1" x14ac:dyDescent="0.35">
      <c r="B48" s="59" t="s">
        <v>55</v>
      </c>
      <c r="C48" s="60"/>
      <c r="D48" s="60"/>
      <c r="E48" s="53" t="s">
        <v>53</v>
      </c>
      <c r="F48" s="54"/>
      <c r="G48" s="68"/>
    </row>
    <row r="49" spans="2:7" x14ac:dyDescent="0.3">
      <c r="C49" s="12"/>
      <c r="D49" s="12"/>
      <c r="E49" s="11"/>
      <c r="F49" s="4"/>
      <c r="G49" s="8"/>
    </row>
    <row r="50" spans="2:7" ht="15" thickBot="1" x14ac:dyDescent="0.35"/>
    <row r="51" spans="2:7" x14ac:dyDescent="0.3">
      <c r="B51" s="9" t="s">
        <v>56</v>
      </c>
      <c r="C51" s="10"/>
      <c r="D51" s="10"/>
      <c r="E51" s="10"/>
      <c r="F51" s="10"/>
      <c r="G51" s="1"/>
    </row>
    <row r="52" spans="2:7" x14ac:dyDescent="0.3">
      <c r="B52" s="3" t="s">
        <v>81</v>
      </c>
      <c r="G52" s="2"/>
    </row>
    <row r="53" spans="2:7" x14ac:dyDescent="0.3">
      <c r="B53" s="3" t="s">
        <v>82</v>
      </c>
      <c r="F53" t="s">
        <v>83</v>
      </c>
      <c r="G53" s="2"/>
    </row>
    <row r="54" spans="2:7" x14ac:dyDescent="0.3">
      <c r="B54" s="3" t="s">
        <v>84</v>
      </c>
      <c r="F54" t="s">
        <v>85</v>
      </c>
      <c r="G54" s="2"/>
    </row>
    <row r="55" spans="2:7" x14ac:dyDescent="0.3">
      <c r="B55" s="3" t="s">
        <v>86</v>
      </c>
      <c r="F55" t="s">
        <v>87</v>
      </c>
      <c r="G55" s="2"/>
    </row>
    <row r="56" spans="2:7" x14ac:dyDescent="0.3">
      <c r="B56" s="3" t="s">
        <v>88</v>
      </c>
      <c r="F56" t="s">
        <v>89</v>
      </c>
      <c r="G56" s="2"/>
    </row>
    <row r="57" spans="2:7" x14ac:dyDescent="0.3">
      <c r="B57" s="3" t="s">
        <v>90</v>
      </c>
      <c r="F57" t="s">
        <v>91</v>
      </c>
      <c r="G57" s="2"/>
    </row>
    <row r="58" spans="2:7" x14ac:dyDescent="0.3">
      <c r="B58" s="3" t="s">
        <v>92</v>
      </c>
      <c r="F58" t="s">
        <v>93</v>
      </c>
      <c r="G58" s="2"/>
    </row>
    <row r="59" spans="2:7" x14ac:dyDescent="0.3">
      <c r="B59" s="3" t="s">
        <v>94</v>
      </c>
      <c r="F59" t="s">
        <v>95</v>
      </c>
      <c r="G59" s="2"/>
    </row>
    <row r="60" spans="2:7" x14ac:dyDescent="0.3">
      <c r="B60" s="3" t="s">
        <v>96</v>
      </c>
      <c r="F60" t="s">
        <v>97</v>
      </c>
      <c r="G60" s="2"/>
    </row>
    <row r="61" spans="2:7" x14ac:dyDescent="0.3">
      <c r="B61" s="3" t="s">
        <v>98</v>
      </c>
      <c r="F61" t="s">
        <v>99</v>
      </c>
      <c r="G61" s="2"/>
    </row>
    <row r="62" spans="2:7" x14ac:dyDescent="0.3">
      <c r="B62" s="3" t="s">
        <v>100</v>
      </c>
      <c r="F62" t="s">
        <v>101</v>
      </c>
      <c r="G62" s="2"/>
    </row>
    <row r="63" spans="2:7" x14ac:dyDescent="0.3">
      <c r="B63" s="3" t="s">
        <v>102</v>
      </c>
      <c r="F63" t="s">
        <v>103</v>
      </c>
      <c r="G63" s="2"/>
    </row>
    <row r="64" spans="2:7" x14ac:dyDescent="0.3">
      <c r="B64" s="3" t="s">
        <v>104</v>
      </c>
      <c r="F64" t="s">
        <v>105</v>
      </c>
      <c r="G64" s="2"/>
    </row>
    <row r="65" spans="2:7" x14ac:dyDescent="0.3">
      <c r="B65" s="3" t="s">
        <v>106</v>
      </c>
      <c r="F65" t="s">
        <v>107</v>
      </c>
      <c r="G65" s="2"/>
    </row>
    <row r="66" spans="2:7" x14ac:dyDescent="0.3">
      <c r="B66" s="3"/>
      <c r="G66" s="2"/>
    </row>
    <row r="67" spans="2:7" x14ac:dyDescent="0.3">
      <c r="B67" s="3" t="s">
        <v>108</v>
      </c>
      <c r="G67" s="2"/>
    </row>
    <row r="68" spans="2:7" x14ac:dyDescent="0.3">
      <c r="B68" s="3" t="s">
        <v>109</v>
      </c>
      <c r="F68" t="s">
        <v>110</v>
      </c>
      <c r="G68" s="2"/>
    </row>
    <row r="69" spans="2:7" x14ac:dyDescent="0.3">
      <c r="B69" s="3" t="s">
        <v>111</v>
      </c>
      <c r="F69" t="s">
        <v>112</v>
      </c>
      <c r="G69" s="2"/>
    </row>
    <row r="70" spans="2:7" x14ac:dyDescent="0.3">
      <c r="B70" s="3" t="s">
        <v>113</v>
      </c>
      <c r="F70" t="s">
        <v>114</v>
      </c>
      <c r="G70" s="2"/>
    </row>
    <row r="71" spans="2:7" x14ac:dyDescent="0.3">
      <c r="B71" s="3" t="s">
        <v>115</v>
      </c>
      <c r="F71" t="s">
        <v>116</v>
      </c>
      <c r="G71" s="2"/>
    </row>
    <row r="72" spans="2:7" x14ac:dyDescent="0.3">
      <c r="B72" s="3" t="s">
        <v>117</v>
      </c>
      <c r="F72" t="s">
        <v>118</v>
      </c>
      <c r="G72" s="2"/>
    </row>
    <row r="73" spans="2:7" x14ac:dyDescent="0.3">
      <c r="B73" s="3" t="s">
        <v>119</v>
      </c>
      <c r="F73" t="s">
        <v>120</v>
      </c>
      <c r="G73" s="2"/>
    </row>
    <row r="74" spans="2:7" ht="15" thickBot="1" x14ac:dyDescent="0.35">
      <c r="B74" s="5"/>
      <c r="C74" s="6"/>
      <c r="D74" s="6"/>
      <c r="E74" s="6"/>
      <c r="F74" s="6"/>
      <c r="G74" s="7"/>
    </row>
    <row r="76" spans="2:7" x14ac:dyDescent="0.3">
      <c r="B76" t="s">
        <v>57</v>
      </c>
    </row>
  </sheetData>
  <mergeCells count="57">
    <mergeCell ref="B18:C18"/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5:G43"/>
    <mergeCell ref="D4:F4"/>
    <mergeCell ref="D5:F5"/>
    <mergeCell ref="D6:F6"/>
    <mergeCell ref="D7:F7"/>
    <mergeCell ref="D8:F8"/>
    <mergeCell ref="G16:G33"/>
    <mergeCell ref="B35:F35"/>
    <mergeCell ref="B36:C36"/>
    <mergeCell ref="B22:C22"/>
    <mergeCell ref="B23:C23"/>
    <mergeCell ref="B24:C24"/>
    <mergeCell ref="B25:C25"/>
    <mergeCell ref="B26:C26"/>
    <mergeCell ref="B27:C27"/>
    <mergeCell ref="D1:F1"/>
    <mergeCell ref="B45:F45"/>
    <mergeCell ref="E47:F47"/>
    <mergeCell ref="E48:F48"/>
    <mergeCell ref="B47:D47"/>
    <mergeCell ref="D14:F14"/>
    <mergeCell ref="B39:C39"/>
    <mergeCell ref="B48:D48"/>
    <mergeCell ref="B6:B9"/>
    <mergeCell ref="B17:C17"/>
    <mergeCell ref="B40:C40"/>
    <mergeCell ref="B43:C43"/>
    <mergeCell ref="B14:C14"/>
    <mergeCell ref="B19:C19"/>
    <mergeCell ref="B20:C20"/>
    <mergeCell ref="B21:C21"/>
    <mergeCell ref="B33:C33"/>
    <mergeCell ref="B37:B38"/>
    <mergeCell ref="B46:D46"/>
    <mergeCell ref="E46:F46"/>
    <mergeCell ref="B28:C28"/>
    <mergeCell ref="B29:C29"/>
    <mergeCell ref="B30:C30"/>
    <mergeCell ref="B31:C31"/>
    <mergeCell ref="B32:C32"/>
  </mergeCells>
  <dataValidations count="3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8 D30" xr:uid="{00000000-0002-0000-0000-00000B000000}">
      <formula1>"YES,NO"</formula1>
    </dataValidation>
    <dataValidation type="list" errorStyle="warning" allowBlank="1" showInputMessage="1" showErrorMessage="1" sqref="D27 D29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5" xr:uid="{00000000-0002-0000-0000-000019000000}">
      <formula1>"NO,1,2,3,4,5,6,7,8,9,10"</formula1>
    </dataValidation>
    <dataValidation type="list" errorStyle="warning" allowBlank="1" showInputMessage="1" showErrorMessage="1" sqref="D32" xr:uid="{00000000-0002-0000-0000-00001B000000}">
      <formula1>"YES - 1, YES - 2"</formula1>
    </dataValidation>
    <dataValidation type="list" errorStyle="warning" allowBlank="1" showInputMessage="1" showErrorMessage="1" sqref="D33:D34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2:D23" xr:uid="{E995915A-5045-424B-9511-1DD9729C235F}">
      <formula1>"YES, NO"</formula1>
    </dataValidation>
    <dataValidation type="list" allowBlank="1" showInputMessage="1" showErrorMessage="1" sqref="F22:F23" xr:uid="{83719367-4FEA-45A3-AD2A-25CE6373350C}">
      <formula1>"', Isolation Boards in Sign - Yes, Isolation Boards in Sign - No"</formula1>
    </dataValidation>
    <dataValidation type="list" allowBlank="1" showInputMessage="1" showErrorMessage="1" sqref="F21" xr:uid="{C7F7D24A-56C1-40DE-947C-129DC4D482D6}">
      <formula1>"?, IN SIGN - YES, IN SIGN - NO"</formula1>
    </dataValidation>
    <dataValidation type="list" errorStyle="warning" allowBlank="1" showInputMessage="1" showErrorMessage="1" sqref="D21" xr:uid="{F54E2B14-F2B8-4DCA-8DEA-1A6638DE5A49}">
      <formula1>"?,1,2,3,4,5,6,7,8"</formula1>
    </dataValidation>
    <dataValidation type="list" allowBlank="1" showInputMessage="1" showErrorMessage="1" sqref="F24" xr:uid="{83034A00-09E8-469B-AEFC-261C4AFEBDC5}">
      <formula1>"', CONNECT TO MODULE - NO, CONNECT TO MODULE - YES"</formula1>
    </dataValidation>
    <dataValidation type="list" errorStyle="warning" allowBlank="1" showInputMessage="1" showErrorMessage="1" sqref="F25" xr:uid="{E21B301C-1D6D-421A-A540-3953DFAD6473}">
      <formula1>"'--,CAN - 30000,I/O"</formula1>
    </dataValidation>
    <dataValidation type="list" allowBlank="1" showInputMessage="1" showErrorMessage="1" sqref="E31" xr:uid="{8054FD04-362D-42A2-853C-F6E4B89FCAB3}">
      <formula1>"',Alternate, Synchronize"</formula1>
    </dataValidation>
    <dataValidation type="list" allowBlank="1" showInputMessage="1" showErrorMessage="1" sqref="D31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B40:C40" xr:uid="{B985D566-08B0-4ABD-952B-F648BF1BC5A7}">
      <formula1>"',MINI DC I/O 2"</formula1>
    </dataValidation>
    <dataValidation type="list" allowBlank="1" showInputMessage="1" showErrorMessage="1" sqref="F37" xr:uid="{95BDD53E-A8D3-403D-9998-02881D07A11A}">
      <formula1>"', Auxiliary, Default IP, Specify IP"</formula1>
    </dataValidation>
    <dataValidation type="list" allowBlank="1" showInputMessage="1" showErrorMessage="1" sqref="E38" xr:uid="{5EA709D8-BA2C-4FEE-BAC9-12D0006E6245}">
      <formula1>"', Serial,Ethernet"</formula1>
    </dataValidation>
    <dataValidation type="list" allowBlank="1" showInputMessage="1" showErrorMessage="1" sqref="E37" xr:uid="{1A7E6740-D337-4924-9E81-E8218FDEBC0F}">
      <formula1>"',1 Hour,2 Hour,3 Hour, 4 Hour,5 Hour"</formula1>
    </dataValidation>
    <dataValidation type="list" allowBlank="1" showInputMessage="1" sqref="C38" xr:uid="{2D50F5A9-B455-4C80-B74A-F139E6824A98}">
      <formula1>"',Control equipment,Entire display"</formula1>
    </dataValidation>
    <dataValidation type="list" errorStyle="warning" allowBlank="1" showInputMessage="1" showErrorMessage="1" sqref="C37" xr:uid="{ED36E56A-2A5C-402C-97BC-47C47C76D44F}">
      <formula1>"',ALPHA FXM SERIES,TRIPPLITE,Generic UPS"</formula1>
    </dataValidation>
    <dataValidation type="list" allowBlank="1" showInputMessage="1" sqref="D37" xr:uid="{D99C459D-2BE7-425C-A239-0FEACCFCF774}">
      <formula1>"', 'By Brightness %, By Power"</formula1>
    </dataValidation>
    <dataValidation type="list" allowBlank="1" showInputMessage="1" sqref="D38" xr:uid="{FE380EAF-A19B-4284-B4D5-3C3939C2F28C}">
      <formula1>"',Percent - 50%, Watts - 1800, Watts - 1100, Watts - 650"</formula1>
    </dataValidation>
    <dataValidation type="list" allowBlank="1" showInputMessage="1" showErrorMessage="1" sqref="B39:C39" xr:uid="{DF90E277-D052-44A3-8C85-63A2F7483CBF}">
      <formula1>"',MINI DC I/O 1"</formula1>
    </dataValidation>
    <dataValidation type="list" allowBlank="1" showInputMessage="1" showErrorMessage="1" sqref="B37:B38" xr:uid="{C7AA0F83-799B-488A-A8AB-02C76F87726B}">
      <formula1>"',UPS"</formula1>
    </dataValidation>
    <dataValidation type="list" allowBlank="1" showInputMessage="1" showErrorMessage="1" sqref="D24" xr:uid="{385770A8-57E9-4443-8627-8EE0DEA33FC3}">
      <formula1>"NO, 0,YES - 1"</formula1>
    </dataValidation>
    <dataValidation type="list" errorStyle="warning" allowBlank="1" showInputMessage="1" showErrorMessage="1" sqref="D26" xr:uid="{9665E4E8-7463-4794-A996-92C80B46500E}">
      <formula1>"NO, 1,2,3,4,5,6,7,8,9,10"</formula1>
    </dataValidation>
    <dataValidation type="list" allowBlank="1" showInputMessage="1" showErrorMessage="1" sqref="B42" xr:uid="{08F7A0A5-E101-4ECB-B4E7-14F4B64FC4AB}">
      <formula1>"DOOR SWITCH 2 (TC),LIGHT,TEMP"</formula1>
    </dataValidation>
    <dataValidation type="list" allowBlank="1" showInputMessage="1" showErrorMessage="1" sqref="B41" xr:uid="{45DEFE68-5232-4E59-9CA6-A9D739092BE5}">
      <formula1>"DOOR SWITCH 2 (TC),LIGHT"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C30617</OrderProject_x0020_ID>
    <DocNumber xmlns="2cc016c5-161d-4d6b-a532-6cf687f4a3ab">DD5065816</DocNumber>
    <Rev xmlns="2cc016c5-161d-4d6b-a532-6cf687f4a3ab" xsi:nil="true"/>
    <_dlc_DocId xmlns="b479dd50-8d7e-4b78-9fb1-00cf65781f6b">75D2Y5VYC55K-1220653723-56994</_dlc_DocId>
    <_dlc_DocIdUrl xmlns="b479dd50-8d7e-4b78-9fb1-00cf65781f6b">
      <Url>https://daktronics.sharepoint.com/sites/docs-engineering/_layouts/15/DocIdRedir.aspx?ID=75D2Y5VYC55K-1220653723-56994</Url>
      <Description>75D2Y5VYC55K-1220653723-56994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04C313-D62F-467E-808B-1A74DF13DB1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043299C-3771-4A37-BD40-5BF2A0EFD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www.w3.org/XML/1998/namespace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cc016c5-161d-4d6b-a532-6cf687f4a3ab"/>
    <ds:schemaRef ds:uri="b479dd50-8d7e-4b78-9fb1-00cf65781f6b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C30617 Virginia DOT, Site Config, VRMD-27X105-66-A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2022-07-21T14:48:38Z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7b5ee4d2-f151-462b-8d3e-013500acb0e1</vt:lpwstr>
  </property>
</Properties>
</file>