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79" documentId="8_{F56E4900-3964-4A21-B013-261F50AD4FA7}" xr6:coauthVersionLast="47" xr6:coauthVersionMax="47" xr10:uidLastSave="{0257BC8B-0EB6-4DD6-AC6E-91D645D3956B}"/>
  <bookViews>
    <workbookView xWindow="28680" yWindow="-120" windowWidth="29040" windowHeight="15840" xr2:uid="{00000000-000D-0000-FFFF-FFFF00000000}"/>
  </bookViews>
  <sheets>
    <sheet name="Sheet1 REV 01" sheetId="1" r:id="rId1"/>
    <sheet name="Sheet1 REV 00" sheetId="2" state="hidden" r:id="rId2"/>
  </sheets>
  <definedNames>
    <definedName name="_xlnm._FilterDatabase" localSheetId="1" hidden="1">'Sheet1 REV 00'!$B$16:$G$43</definedName>
    <definedName name="_xlnm._FilterDatabase" localSheetId="0" hidden="1">'Sheet1 REV 01'!$B$16:$G$43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3" i="1" l="1"/>
  <c r="D43" i="1"/>
  <c r="E51" i="2"/>
  <c r="D51" i="2"/>
  <c r="E49" i="2"/>
  <c r="D49" i="2"/>
  <c r="E41" i="2"/>
  <c r="D41" i="2"/>
  <c r="E39" i="2"/>
  <c r="D39" i="2"/>
  <c r="F36" i="2"/>
  <c r="E36" i="2"/>
  <c r="D36" i="2"/>
  <c r="E41" i="1" l="1"/>
  <c r="D41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D1878021-C49C-4375-A0C3-3E1A231BE08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E43" authorId="1" shapeId="0" xr:uid="{CB3E6838-4B79-45E7-A0C2-95C676124A4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3" authorId="1" shapeId="0" xr:uid="{00BBD210-3F0F-4F85-894E-9DE686533EF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FB21539A-84D1-499A-829E-88DC2E34C798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E5A47BD7-53F2-481D-8D14-20BC1D895F4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961D2C06-73AA-4B82-B526-222B11B6BD9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F5E24D51-283C-403C-86A7-59D161A55C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FF5F5FDD-B4E5-4187-A382-5200746E57D5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9E983277-18DE-4D1E-B0B3-EFB966E16F9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18FC270C-42AF-4AB0-AEEB-919FAD616EE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BF28BA2F-3068-43B1-B18E-9024EC8057D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615076E3-91DE-425B-A48E-BCD3C0FFD74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36343C27-ECC9-4BFA-ACCD-9EA3C71FCAE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E063E178-AE87-48BD-944D-29E3D2998F76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9A1E6AC0-AFAE-4C7C-B595-64DC71527F3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A47507D9-154B-46A4-9E15-3708CABE698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E77D365C-2891-4509-A175-AB41376E15E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AE597C54-CA62-4F20-9BA9-B930A38FB3A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D47" authorId="1" shapeId="0" xr:uid="{913415FC-997E-4A88-9339-437F9D9AFD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47" authorId="1" shapeId="0" xr:uid="{204F3967-E022-4CB5-BF92-C5DE2704214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49" authorId="1" shapeId="0" xr:uid="{36D8699C-5424-4B74-849C-3083CC2D55D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9" authorId="1" shapeId="0" xr:uid="{03D715A5-8C09-4752-BE82-7550D3949C3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<sst xmlns="http://schemas.openxmlformats.org/spreadsheetml/2006/main" count="290" uniqueCount="109">
  <si>
    <t>DD5068001</t>
  </si>
  <si>
    <t>C30622 San Bernardino County, Site Config, VM-1020-16X112-20-RGB G5 @2</t>
  </si>
  <si>
    <t>Rev 01</t>
  </si>
  <si>
    <t>SYSTEM CONFIGURATION
VM-1020-16X112-20-RGB @2 (stacked as 1 sign)</t>
  </si>
  <si>
    <t>SIGN/S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</si>
  <si>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</si>
  <si>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</si>
  <si>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</si>
  <si>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</si>
  <si>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</si>
  <si>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</si>
  <si>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</si>
  <si>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</si>
  <si>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</si>
  <si>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</si>
  <si>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</si>
  <si>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</si>
  <si>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</si>
  <si>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</si>
  <si>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</si>
  <si>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</si>
  <si>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</si>
  <si>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</si>
  <si>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</si>
  <si>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CONFIGURE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</si>
  <si>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</si>
  <si>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</si>
  <si>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</si>
  <si>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</si>
  <si>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</si>
  <si>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</si>
  <si>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</si>
  <si>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</si>
  <si>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</si>
  <si>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</si>
  <si>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</si>
  <si>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</si>
  <si>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</si>
  <si>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</si>
  <si>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</si>
  <si>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</si>
  <si>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</si>
  <si>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</si>
  <si>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</si>
  <si>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</si>
  <si>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</si>
  <si>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</si>
  <si>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</si>
  <si>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</si>
  <si>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</si>
  <si>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</si>
  <si>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</si>
  <si>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</si>
  <si>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</si>
  <si>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PERIPHERAL CONFIGURATION - ADVANCED SETUP</t>
  </si>
  <si>
    <t>DOOR SWITCH 2 (TC)</t>
  </si>
  <si>
    <t>UPS</t>
  </si>
  <si>
    <t>Generic UPS</t>
  </si>
  <si>
    <t>By Power</t>
  </si>
  <si>
    <t>1 Hour</t>
  </si>
  <si>
    <t>Default IP</t>
  </si>
  <si>
    <t>Entire display</t>
  </si>
  <si>
    <t>Watts - 650</t>
  </si>
  <si>
    <t>Ethernet</t>
  </si>
  <si>
    <t>PS Redundancy Board</t>
  </si>
  <si>
    <t>Module Output - 2</t>
  </si>
  <si>
    <t>ON 1ST DISPLAY INTERFACE</t>
  </si>
  <si>
    <t/>
  </si>
  <si>
    <t>ON 2ND DISPLAY INTERFACE</t>
  </si>
  <si>
    <t>CUSTOM OPTIONS</t>
  </si>
  <si>
    <t>SYSTEM BACKUP FILES</t>
  </si>
  <si>
    <t>DD5509625</t>
  </si>
  <si>
    <t>TRANSLATION TABLE</t>
  </si>
  <si>
    <t>ER-5509578 / DD5509578</t>
  </si>
  <si>
    <t>CONTROLLER CONFIGURATION PACKAGE</t>
  </si>
  <si>
    <t>N/A</t>
  </si>
  <si>
    <t>Reference Drawings</t>
  </si>
  <si>
    <t>VM-1020 Drawings:</t>
  </si>
  <si>
    <t>Schematic, VM-1020, Fan Detail</t>
  </si>
  <si>
    <t>DWG-4636940</t>
  </si>
  <si>
    <t>Schematic, Signal, VM-1020, One Surge</t>
  </si>
  <si>
    <t>DWG-4647302</t>
  </si>
  <si>
    <t>Shop Drawing, VM-1020-16x112-20-RGB</t>
  </si>
  <si>
    <t>DWG-4672814</t>
  </si>
  <si>
    <t>Site Riser, VM, Powwer in Sign, VFC in Traffic Cabinet, One Sign, UPS</t>
  </si>
  <si>
    <t>DWG-4741642</t>
  </si>
  <si>
    <t>Site Riser, VM, AC, One VFC, Two Signs, UPS</t>
  </si>
  <si>
    <t>DWG-5067143</t>
  </si>
  <si>
    <t>Schematic, VM-1020, AC, Redundancy, 16H 80-112W</t>
  </si>
  <si>
    <t>DWG-5068523</t>
  </si>
  <si>
    <t>Traffic Cabinet Drawings:</t>
  </si>
  <si>
    <t>Shop Drawing, TC, 334, Aluminum, Ground Mount, Display UPS, VFC</t>
  </si>
  <si>
    <t>DWG-5023048</t>
  </si>
  <si>
    <t>Schematic, 334 Traffic Cabinet, Door Switch and Light, Two Door</t>
  </si>
  <si>
    <t>DWG-3160822</t>
  </si>
  <si>
    <t>Schematic, UPS, Battery Interconnect, One String, 24 VDC</t>
  </si>
  <si>
    <t>DWG-4585048</t>
  </si>
  <si>
    <t>Signal Schematic, Traffic Cabinet, VFC, Door Open Detection, Two Door</t>
  </si>
  <si>
    <t>DWG-4710962</t>
  </si>
  <si>
    <t>Schematic, TC, 120 VAC, One-Two Signs, One Display UPS-15A</t>
  </si>
  <si>
    <t>DWG-5068937</t>
  </si>
  <si>
    <t>Final Assembly, TC, 334, Ground Mount, Aluminum, Display UPS, VFC</t>
  </si>
  <si>
    <t>DWG-5078969</t>
  </si>
  <si>
    <t>Site Notes</t>
  </si>
  <si>
    <t>Rev 00</t>
  </si>
  <si>
    <t>SYSTEM CONFIGURATION
VM-1020-16X112-20-RGB @2</t>
  </si>
  <si>
    <t>1, 2</t>
  </si>
  <si>
    <t>DD5068047</t>
  </si>
  <si>
    <t>ER-5068376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</si>
</sst>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4" xfId="0" quotePrefix="1" applyBorder="1" applyAlignment="1">
      <alignment horizontal="left"/>
    </xf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9" xfId="0" quotePrefix="1" applyBorder="1"/>
    <xf numFmtId="0" fontId="0" fillId="0" borderId="14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3" fillId="0" borderId="4" xfId="0" applyFont="1" applyBorder="1"/>
    <xf numFmtId="0" fontId="0" fillId="0" borderId="22" xfId="0" applyBorder="1"/>
    <xf numFmtId="0" fontId="0" fillId="0" borderId="23" xfId="0" quotePrefix="1" applyBorder="1"/>
    <xf numFmtId="0" fontId="0" fillId="0" borderId="19" xfId="0" quotePrefix="1" applyBorder="1"/>
    <xf numFmtId="0" fontId="0" fillId="0" borderId="31" xfId="0" quotePrefix="1" applyBorder="1"/>
    <xf numFmtId="0" fontId="0" fillId="0" borderId="38" xfId="0" quotePrefix="1" applyBorder="1"/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9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2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35" xfId="0" applyFont="1" applyBorder="1" applyAlignment="1">
      <alignment horizontal="center" wrapTex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2" borderId="22" xfId="0" quotePrefix="1" applyFill="1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8" xfId="0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70"/>
  <sheetViews>
    <sheetView tabSelected="1" topLeftCell="A16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>
      <c r="B1" t="s">
        <v>0</v>
      </c>
      <c r="C1" s="74" t="s">
        <v>1</v>
      </c>
      <c r="D1" s="74"/>
      <c r="E1" s="74"/>
      <c r="F1" s="74"/>
      <c r="G1" s="15" t="s">
        <v>2</v>
      </c>
    </row>
    <row r="2" spans="2:7" ht="31.5" customHeight="1" thickBot="1">
      <c r="B2" s="60" t="s">
        <v>3</v>
      </c>
      <c r="C2" s="54"/>
      <c r="D2" s="54"/>
      <c r="E2" s="54"/>
      <c r="F2" s="55"/>
      <c r="G2" s="51" t="s">
        <v>4</v>
      </c>
    </row>
    <row r="3" spans="2:7" ht="15.75" thickBot="1">
      <c r="B3" s="56" t="s">
        <v>5</v>
      </c>
      <c r="C3" s="57"/>
      <c r="D3" s="57" t="s">
        <v>6</v>
      </c>
      <c r="E3" s="57"/>
      <c r="F3" s="75"/>
      <c r="G3" s="52"/>
    </row>
    <row r="4" spans="2:7">
      <c r="B4" s="40" t="s">
        <v>7</v>
      </c>
      <c r="C4" s="41"/>
      <c r="D4" s="41" t="s">
        <v>8</v>
      </c>
      <c r="E4" s="41"/>
      <c r="F4" s="47"/>
      <c r="G4" s="44">
        <v>1</v>
      </c>
    </row>
    <row r="5" spans="2:7">
      <c r="B5" s="40" t="s">
        <v>9</v>
      </c>
      <c r="C5" s="41"/>
      <c r="D5" s="41" t="s">
        <v>10</v>
      </c>
      <c r="E5" s="41"/>
      <c r="F5" s="47"/>
      <c r="G5" s="45"/>
    </row>
    <row r="6" spans="2:7">
      <c r="B6" s="50" t="s">
        <v>11</v>
      </c>
      <c r="C6" s="10" t="s">
        <v>12</v>
      </c>
      <c r="D6" s="41" t="s">
        <v>13</v>
      </c>
      <c r="E6" s="41"/>
      <c r="F6" s="47"/>
      <c r="G6" s="45"/>
    </row>
    <row r="7" spans="2:7">
      <c r="B7" s="50"/>
      <c r="C7" s="10" t="s">
        <v>14</v>
      </c>
      <c r="D7" s="41" t="s">
        <v>15</v>
      </c>
      <c r="E7" s="41"/>
      <c r="F7" s="47"/>
      <c r="G7" s="45"/>
    </row>
    <row r="8" spans="2:7">
      <c r="B8" s="50"/>
      <c r="C8" s="10" t="s">
        <v>16</v>
      </c>
      <c r="D8" s="41" t="s">
        <v>17</v>
      </c>
      <c r="E8" s="41"/>
      <c r="F8" s="47"/>
      <c r="G8" s="45"/>
    </row>
    <row r="9" spans="2:7">
      <c r="B9" s="50"/>
      <c r="C9" s="10" t="s">
        <v>18</v>
      </c>
      <c r="D9" s="48">
        <v>20</v>
      </c>
      <c r="E9" s="48"/>
      <c r="F9" s="49"/>
      <c r="G9" s="45"/>
    </row>
    <row r="10" spans="2:7">
      <c r="B10" s="40" t="s">
        <v>19</v>
      </c>
      <c r="C10" s="41"/>
      <c r="D10" s="48">
        <v>32</v>
      </c>
      <c r="E10" s="48"/>
      <c r="F10" s="49"/>
      <c r="G10" s="45"/>
    </row>
    <row r="11" spans="2:7">
      <c r="B11" s="40" t="s">
        <v>20</v>
      </c>
      <c r="C11" s="41"/>
      <c r="D11" s="48">
        <v>112</v>
      </c>
      <c r="E11" s="48"/>
      <c r="F11" s="49"/>
      <c r="G11" s="45"/>
    </row>
    <row r="12" spans="2:7">
      <c r="B12" s="40" t="s">
        <v>21</v>
      </c>
      <c r="C12" s="41"/>
      <c r="D12" s="41" t="s">
        <v>22</v>
      </c>
      <c r="E12" s="41"/>
      <c r="F12" s="47"/>
      <c r="G12" s="45"/>
    </row>
    <row r="13" spans="2:7">
      <c r="B13" s="35" t="s">
        <v>23</v>
      </c>
      <c r="C13" s="10" t="s">
        <v>24</v>
      </c>
      <c r="D13" s="48">
        <v>2</v>
      </c>
      <c r="E13" s="48"/>
      <c r="F13" s="49"/>
      <c r="G13" s="45"/>
    </row>
    <row r="14" spans="2:7" ht="15.75" thickBot="1">
      <c r="B14" s="58" t="s">
        <v>25</v>
      </c>
      <c r="C14" s="59"/>
      <c r="D14" s="42" t="s">
        <v>26</v>
      </c>
      <c r="E14" s="42"/>
      <c r="F14" s="43"/>
      <c r="G14" s="46"/>
    </row>
    <row r="15" spans="2:7" ht="15.75" thickBot="1"/>
    <row r="16" spans="2:7" ht="15.75" thickBot="1">
      <c r="B16" s="53" t="s">
        <v>27</v>
      </c>
      <c r="C16" s="54"/>
      <c r="D16" s="54"/>
      <c r="E16" s="54"/>
      <c r="F16" s="55"/>
      <c r="G16" s="44">
        <v>1</v>
      </c>
    </row>
    <row r="17" spans="2:7">
      <c r="B17" s="56" t="s">
        <v>5</v>
      </c>
      <c r="C17" s="57"/>
      <c r="D17" s="26" t="s">
        <v>6</v>
      </c>
      <c r="E17" s="26" t="s">
        <v>28</v>
      </c>
      <c r="F17" s="27" t="s">
        <v>29</v>
      </c>
      <c r="G17" s="45"/>
    </row>
    <row r="18" spans="2:7">
      <c r="B18" s="40" t="s">
        <v>30</v>
      </c>
      <c r="C18" s="41"/>
      <c r="D18" s="10" t="s">
        <v>31</v>
      </c>
      <c r="E18" s="10" t="s">
        <v>32</v>
      </c>
      <c r="F18" s="12" t="s">
        <v>33</v>
      </c>
      <c r="G18" s="45"/>
    </row>
    <row r="19" spans="2:7">
      <c r="B19" s="40" t="s">
        <v>34</v>
      </c>
      <c r="C19" s="41"/>
      <c r="D19" s="10" t="s">
        <v>11</v>
      </c>
      <c r="E19" s="10" t="s">
        <v>32</v>
      </c>
      <c r="F19" s="12" t="s">
        <v>33</v>
      </c>
      <c r="G19" s="45"/>
    </row>
    <row r="20" spans="2:7">
      <c r="B20" s="40" t="s">
        <v>35</v>
      </c>
      <c r="C20" s="41"/>
      <c r="D20" s="10" t="s">
        <v>36</v>
      </c>
      <c r="E20" s="11" t="s">
        <v>37</v>
      </c>
      <c r="F20" s="13" t="s">
        <v>37</v>
      </c>
      <c r="G20" s="45"/>
    </row>
    <row r="21" spans="2:7">
      <c r="B21" s="40" t="s">
        <v>38</v>
      </c>
      <c r="C21" s="41"/>
      <c r="D21" s="24" t="s">
        <v>36</v>
      </c>
      <c r="E21" s="24" t="s">
        <v>37</v>
      </c>
      <c r="F21" s="13"/>
      <c r="G21" s="45"/>
    </row>
    <row r="22" spans="2:7">
      <c r="B22" s="40" t="s">
        <v>39</v>
      </c>
      <c r="C22" s="41"/>
      <c r="D22" s="24" t="s">
        <v>36</v>
      </c>
      <c r="E22" s="24"/>
      <c r="F22" s="12"/>
      <c r="G22" s="45"/>
    </row>
    <row r="23" spans="2:7">
      <c r="B23" s="40" t="s">
        <v>40</v>
      </c>
      <c r="C23" s="41"/>
      <c r="D23" s="24" t="s">
        <v>36</v>
      </c>
      <c r="E23" s="24"/>
      <c r="F23" s="12"/>
      <c r="G23" s="45"/>
    </row>
    <row r="24" spans="2:7">
      <c r="B24" s="40" t="s">
        <v>41</v>
      </c>
      <c r="C24" s="41"/>
      <c r="D24" s="24">
        <v>1</v>
      </c>
      <c r="E24" s="24" t="s">
        <v>37</v>
      </c>
      <c r="F24" s="13" t="s">
        <v>42</v>
      </c>
      <c r="G24" s="45"/>
    </row>
    <row r="25" spans="2:7">
      <c r="B25" s="40" t="s">
        <v>43</v>
      </c>
      <c r="C25" s="41"/>
      <c r="D25" s="24" t="s">
        <v>36</v>
      </c>
      <c r="E25" s="24" t="s">
        <v>37</v>
      </c>
      <c r="F25" s="13"/>
      <c r="G25" s="45"/>
    </row>
    <row r="26" spans="2:7">
      <c r="B26" s="40" t="s">
        <v>44</v>
      </c>
      <c r="C26" s="41"/>
      <c r="D26" s="24" t="s">
        <v>36</v>
      </c>
      <c r="E26" s="24" t="s">
        <v>37</v>
      </c>
      <c r="F26" s="13" t="s">
        <v>37</v>
      </c>
      <c r="G26" s="45"/>
    </row>
    <row r="27" spans="2:7">
      <c r="B27" s="40" t="s">
        <v>45</v>
      </c>
      <c r="C27" s="41"/>
      <c r="D27" s="25" t="s">
        <v>36</v>
      </c>
      <c r="E27" s="24" t="s">
        <v>37</v>
      </c>
      <c r="F27" s="13" t="s">
        <v>37</v>
      </c>
      <c r="G27" s="45"/>
    </row>
    <row r="28" spans="2:7">
      <c r="B28" s="40" t="s">
        <v>46</v>
      </c>
      <c r="C28" s="41"/>
      <c r="D28" s="25" t="s">
        <v>36</v>
      </c>
      <c r="E28" s="24" t="s">
        <v>37</v>
      </c>
      <c r="F28" s="13" t="s">
        <v>37</v>
      </c>
      <c r="G28" s="45"/>
    </row>
    <row r="29" spans="2:7">
      <c r="B29" s="40" t="s">
        <v>47</v>
      </c>
      <c r="C29" s="41"/>
      <c r="D29" s="25" t="s">
        <v>36</v>
      </c>
      <c r="E29" s="24" t="s">
        <v>37</v>
      </c>
      <c r="F29" s="13" t="s">
        <v>37</v>
      </c>
      <c r="G29" s="45"/>
    </row>
    <row r="30" spans="2:7">
      <c r="B30" s="40" t="s">
        <v>48</v>
      </c>
      <c r="C30" s="41"/>
      <c r="D30" s="25" t="s">
        <v>49</v>
      </c>
      <c r="E30" s="24" t="s">
        <v>37</v>
      </c>
      <c r="F30" s="13" t="s">
        <v>37</v>
      </c>
      <c r="G30" s="45"/>
    </row>
    <row r="31" spans="2:7">
      <c r="B31" s="40" t="s">
        <v>50</v>
      </c>
      <c r="C31" s="41"/>
      <c r="D31" s="24" t="s">
        <v>36</v>
      </c>
      <c r="E31" s="24" t="s">
        <v>37</v>
      </c>
      <c r="F31" s="13" t="s">
        <v>37</v>
      </c>
      <c r="G31" s="45"/>
    </row>
    <row r="32" spans="2:7">
      <c r="B32" s="40" t="s">
        <v>51</v>
      </c>
      <c r="C32" s="41"/>
      <c r="D32" s="24">
        <v>1</v>
      </c>
      <c r="E32" s="24" t="s">
        <v>37</v>
      </c>
      <c r="F32" s="13" t="s">
        <v>37</v>
      </c>
      <c r="G32" s="45"/>
    </row>
    <row r="33" spans="2:7" ht="15.75" thickBot="1">
      <c r="B33" s="58" t="s">
        <v>52</v>
      </c>
      <c r="C33" s="59"/>
      <c r="D33" s="28" t="s">
        <v>53</v>
      </c>
      <c r="E33" s="28"/>
      <c r="F33" s="14"/>
      <c r="G33" s="46"/>
    </row>
    <row r="34" spans="2:7" ht="15.75" thickBot="1">
      <c r="B34" s="20"/>
      <c r="C34" s="20"/>
      <c r="D34" s="21"/>
      <c r="E34" s="21"/>
      <c r="F34" s="22"/>
      <c r="G34" s="23"/>
    </row>
    <row r="35" spans="2:7">
      <c r="B35" s="67" t="s">
        <v>54</v>
      </c>
      <c r="C35" s="68"/>
      <c r="D35" s="68"/>
      <c r="E35" s="68"/>
      <c r="F35" s="68"/>
      <c r="G35" s="61">
        <v>1</v>
      </c>
    </row>
    <row r="36" spans="2:7">
      <c r="B36" s="72" t="s">
        <v>55</v>
      </c>
      <c r="C36" s="73"/>
      <c r="D36" s="24">
        <f>IF(B36="DOOR SWITCH 2 (TC)",1,"N/A")</f>
        <v>1</v>
      </c>
      <c r="E36" s="24">
        <f>IF(B36="DOOR SWITCH 2 (TC)",1,"N/A")</f>
        <v>1</v>
      </c>
      <c r="F36" s="38" t="str">
        <f>IF(B36="DOOR SWITCH 2 (TC)","VIP 1","N/A")</f>
        <v>VIP 1</v>
      </c>
      <c r="G36" s="62"/>
    </row>
    <row r="37" spans="2:7">
      <c r="B37" s="69" t="s">
        <v>56</v>
      </c>
      <c r="C37" s="16" t="s">
        <v>57</v>
      </c>
      <c r="D37" s="17" t="s">
        <v>58</v>
      </c>
      <c r="E37" s="17" t="s">
        <v>59</v>
      </c>
      <c r="F37" s="18" t="s">
        <v>60</v>
      </c>
      <c r="G37" s="62"/>
    </row>
    <row r="38" spans="2:7">
      <c r="B38" s="69"/>
      <c r="C38" s="17" t="s">
        <v>61</v>
      </c>
      <c r="D38" s="19" t="s">
        <v>62</v>
      </c>
      <c r="E38" s="17" t="s">
        <v>63</v>
      </c>
      <c r="F38" s="18"/>
      <c r="G38" s="62"/>
    </row>
    <row r="39" spans="2:7">
      <c r="B39" s="29" t="s">
        <v>64</v>
      </c>
      <c r="C39" s="11" t="s">
        <v>65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38" t="s">
        <v>66</v>
      </c>
      <c r="G39" s="62"/>
    </row>
    <row r="40" spans="2:7" hidden="1">
      <c r="B40" s="29"/>
      <c r="C40" s="11"/>
      <c r="D40" s="11"/>
      <c r="E40" s="11"/>
      <c r="F40" s="38"/>
      <c r="G40" s="62"/>
    </row>
    <row r="41" spans="2:7" hidden="1">
      <c r="B41" s="29" t="s">
        <v>67</v>
      </c>
      <c r="C41" s="11"/>
      <c r="D41" s="11" t="str">
        <f>IF(B41="PS Redundancy Board","I/O Board Outputs - NO"," ")</f>
        <v xml:space="preserve"> </v>
      </c>
      <c r="E41" s="11" t="str">
        <f>IF(B41="PS Redundancy Board","Sensor Address -3"," ")</f>
        <v xml:space="preserve"> </v>
      </c>
      <c r="F41" s="38"/>
      <c r="G41" s="62"/>
    </row>
    <row r="42" spans="2:7" hidden="1">
      <c r="B42" s="70" t="s">
        <v>67</v>
      </c>
      <c r="C42" s="71"/>
      <c r="D42" s="24" t="s">
        <v>37</v>
      </c>
      <c r="E42" s="24" t="s">
        <v>37</v>
      </c>
      <c r="F42" s="38"/>
      <c r="G42" s="62"/>
    </row>
    <row r="43" spans="2:7" ht="15.75" thickBot="1">
      <c r="B43" s="36" t="s">
        <v>64</v>
      </c>
      <c r="C43" s="37" t="s">
        <v>65</v>
      </c>
      <c r="D43" s="28" t="str">
        <f>IF(B43="PS Redundancy Board","I/O Board Outputs - NO"," ")</f>
        <v>I/O Board Outputs - NO</v>
      </c>
      <c r="E43" s="28" t="str">
        <f>IF(B43="PS Redundancy Board","Sensor Address -1"," ")</f>
        <v>Sensor Address -1</v>
      </c>
      <c r="F43" s="39" t="s">
        <v>68</v>
      </c>
      <c r="G43" s="63"/>
    </row>
    <row r="44" spans="2:7" ht="15.75" thickBot="1">
      <c r="C44" s="31"/>
      <c r="D44" s="31"/>
      <c r="E44" s="32"/>
      <c r="F44" s="33"/>
      <c r="G44" s="15"/>
    </row>
    <row r="45" spans="2:7" ht="15.75" thickBot="1">
      <c r="B45" s="53" t="s">
        <v>69</v>
      </c>
      <c r="C45" s="54"/>
      <c r="D45" s="54"/>
      <c r="E45" s="54"/>
      <c r="F45" s="55"/>
      <c r="G45" s="61"/>
    </row>
    <row r="46" spans="2:7">
      <c r="B46" s="64" t="s">
        <v>70</v>
      </c>
      <c r="C46" s="65"/>
      <c r="D46" s="65"/>
      <c r="E46" s="65" t="s">
        <v>71</v>
      </c>
      <c r="F46" s="66"/>
      <c r="G46" s="62"/>
    </row>
    <row r="47" spans="2:7">
      <c r="B47" s="40" t="s">
        <v>72</v>
      </c>
      <c r="C47" s="41"/>
      <c r="D47" s="41"/>
      <c r="E47" s="48" t="s">
        <v>73</v>
      </c>
      <c r="F47" s="49"/>
      <c r="G47" s="62"/>
    </row>
    <row r="48" spans="2:7" ht="15.75" thickBot="1">
      <c r="B48" s="58" t="s">
        <v>74</v>
      </c>
      <c r="C48" s="59"/>
      <c r="D48" s="59"/>
      <c r="E48" s="42" t="s">
        <v>75</v>
      </c>
      <c r="F48" s="43"/>
      <c r="G48" s="63"/>
    </row>
    <row r="49" spans="2:7">
      <c r="C49" s="31"/>
      <c r="D49" s="31"/>
      <c r="E49" s="32"/>
      <c r="F49" s="33"/>
      <c r="G49" s="15"/>
    </row>
    <row r="50" spans="2:7" ht="15.75" thickBot="1"/>
    <row r="51" spans="2:7">
      <c r="B51" s="7" t="s">
        <v>76</v>
      </c>
      <c r="C51" s="8"/>
      <c r="D51" s="8"/>
      <c r="E51" s="8"/>
      <c r="F51" s="8"/>
      <c r="G51" s="1"/>
    </row>
    <row r="52" spans="2:7">
      <c r="B52" s="3"/>
      <c r="G52" s="2"/>
    </row>
    <row r="53" spans="2:7">
      <c r="B53" s="34" t="s">
        <v>77</v>
      </c>
      <c r="G53" s="2"/>
    </row>
    <row r="54" spans="2:7">
      <c r="B54" s="3" t="s">
        <v>78</v>
      </c>
      <c r="E54" t="s">
        <v>79</v>
      </c>
      <c r="G54" s="2"/>
    </row>
    <row r="55" spans="2:7">
      <c r="B55" s="3" t="s">
        <v>80</v>
      </c>
      <c r="E55" t="s">
        <v>81</v>
      </c>
      <c r="G55" s="2"/>
    </row>
    <row r="56" spans="2:7">
      <c r="B56" s="3" t="s">
        <v>82</v>
      </c>
      <c r="E56" t="s">
        <v>83</v>
      </c>
      <c r="G56" s="2"/>
    </row>
    <row r="57" spans="2:7">
      <c r="B57" s="3" t="s">
        <v>84</v>
      </c>
      <c r="E57" t="s">
        <v>85</v>
      </c>
      <c r="G57" s="2"/>
    </row>
    <row r="58" spans="2:7">
      <c r="B58" s="3" t="s">
        <v>86</v>
      </c>
      <c r="E58" t="s">
        <v>87</v>
      </c>
      <c r="G58" s="2"/>
    </row>
    <row r="59" spans="2:7">
      <c r="B59" s="3" t="s">
        <v>88</v>
      </c>
      <c r="E59" t="s">
        <v>89</v>
      </c>
      <c r="G59" s="2"/>
    </row>
    <row r="60" spans="2:7">
      <c r="B60" s="3"/>
      <c r="G60" s="2"/>
    </row>
    <row r="61" spans="2:7">
      <c r="B61" s="34" t="s">
        <v>90</v>
      </c>
      <c r="G61" s="2"/>
    </row>
    <row r="62" spans="2:7">
      <c r="B62" s="3" t="s">
        <v>91</v>
      </c>
      <c r="E62" t="s">
        <v>92</v>
      </c>
      <c r="G62" s="2"/>
    </row>
    <row r="63" spans="2:7">
      <c r="B63" s="3" t="s">
        <v>93</v>
      </c>
      <c r="E63" t="s">
        <v>94</v>
      </c>
      <c r="G63" s="2"/>
    </row>
    <row r="64" spans="2:7">
      <c r="B64" s="3" t="s">
        <v>95</v>
      </c>
      <c r="E64" t="s">
        <v>96</v>
      </c>
      <c r="G64" s="2"/>
    </row>
    <row r="65" spans="2:7">
      <c r="B65" s="3" t="s">
        <v>97</v>
      </c>
      <c r="E65" t="s">
        <v>98</v>
      </c>
      <c r="G65" s="2"/>
    </row>
    <row r="66" spans="2:7">
      <c r="B66" s="3" t="s">
        <v>99</v>
      </c>
      <c r="E66" t="s">
        <v>100</v>
      </c>
      <c r="G66" s="2"/>
    </row>
    <row r="67" spans="2:7">
      <c r="B67" s="3" t="s">
        <v>101</v>
      </c>
      <c r="E67" t="s">
        <v>102</v>
      </c>
      <c r="G67" s="2"/>
    </row>
    <row r="68" spans="2:7" ht="15.75" thickBot="1">
      <c r="B68" s="4"/>
      <c r="C68" s="5"/>
      <c r="D68" s="5"/>
      <c r="E68" s="5"/>
      <c r="F68" s="5"/>
      <c r="G68" s="6"/>
    </row>
    <row r="70" spans="2:7">
      <c r="B70" t="s">
        <v>103</v>
      </c>
    </row>
  </sheetData>
  <mergeCells count="56">
    <mergeCell ref="C1:F1"/>
    <mergeCell ref="B26:C26"/>
    <mergeCell ref="B33:C33"/>
    <mergeCell ref="B3:C3"/>
    <mergeCell ref="B12:C12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D3:F3"/>
    <mergeCell ref="G45:G48"/>
    <mergeCell ref="B46:D46"/>
    <mergeCell ref="E46:F46"/>
    <mergeCell ref="B35:F35"/>
    <mergeCell ref="B37:B38"/>
    <mergeCell ref="B48:D48"/>
    <mergeCell ref="B45:F45"/>
    <mergeCell ref="E47:F47"/>
    <mergeCell ref="E48:F48"/>
    <mergeCell ref="B47:D47"/>
    <mergeCell ref="B42:C42"/>
    <mergeCell ref="G35:G43"/>
    <mergeCell ref="B36:C36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B4:C4"/>
    <mergeCell ref="B29:C29"/>
    <mergeCell ref="D14:F14"/>
    <mergeCell ref="G4:G14"/>
    <mergeCell ref="B23:C23"/>
    <mergeCell ref="D8:F8"/>
    <mergeCell ref="B10:C10"/>
    <mergeCell ref="B11:C11"/>
    <mergeCell ref="D9:F9"/>
    <mergeCell ref="D10:F10"/>
    <mergeCell ref="B6:B9"/>
  </mergeCells>
  <dataValidations count="37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allowBlank="1" showInputMessage="1" showErrorMessage="1" sqref="C41" xr:uid="{725B005B-4F16-44CE-BAB1-657A6B0DCAD2}">
      <formula1>"MINI DC I/O 4,'"</formula1>
    </dataValidation>
    <dataValidation type="list" allowBlank="1" showInputMessage="1" showErrorMessage="1" sqref="B42:C42" xr:uid="{B03CC5E5-CDC0-4F22-9CC5-33F7850B3BB3}">
      <formula1>"MINI DC I/O 5,'"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39:C40 C43" xr:uid="{0830831F-A972-49C1-BC47-BC7D0DCEB309}">
      <formula1>"', Module Output - ?"</formula1>
    </dataValidation>
    <dataValidation type="list" allowBlank="1" showInputMessage="1" showErrorMessage="1" sqref="B39:B41 B43" xr:uid="{D8AF5BE0-FAD9-4C54-AC75-CC4A9CA69286}">
      <formula1>"', ?, PS Redundancy Board"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</dataValidations>
  <pageMargins left="0.7" right="0.7" top="0.75" bottom="0.75" header="0.3" footer="0.3"/>
  <pageSetup fitToHeight="0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A008A-5892-4318-ABAE-E08B095CFABE}">
  <dimension ref="B1:G80"/>
  <sheetViews>
    <sheetView topLeftCell="A14" workbookViewId="0">
      <selection activeCell="E56" sqref="E56:F57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>
      <c r="B1" t="s">
        <v>0</v>
      </c>
      <c r="C1" s="74" t="s">
        <v>1</v>
      </c>
      <c r="D1" s="74"/>
      <c r="E1" s="74"/>
      <c r="F1" s="74"/>
      <c r="G1" s="15" t="s">
        <v>104</v>
      </c>
    </row>
    <row r="2" spans="2:7" ht="31.5" customHeight="1" thickBot="1">
      <c r="B2" s="60" t="s">
        <v>105</v>
      </c>
      <c r="C2" s="54"/>
      <c r="D2" s="54"/>
      <c r="E2" s="54"/>
      <c r="F2" s="55"/>
      <c r="G2" s="51" t="s">
        <v>4</v>
      </c>
    </row>
    <row r="3" spans="2:7" ht="15.75" thickBot="1">
      <c r="B3" s="56" t="s">
        <v>5</v>
      </c>
      <c r="C3" s="57"/>
      <c r="D3" s="57" t="s">
        <v>6</v>
      </c>
      <c r="E3" s="57"/>
      <c r="F3" s="75"/>
      <c r="G3" s="52"/>
    </row>
    <row r="4" spans="2:7">
      <c r="B4" s="40" t="s">
        <v>7</v>
      </c>
      <c r="C4" s="41"/>
      <c r="D4" s="41" t="s">
        <v>8</v>
      </c>
      <c r="E4" s="41"/>
      <c r="F4" s="47"/>
      <c r="G4" s="44" t="s">
        <v>106</v>
      </c>
    </row>
    <row r="5" spans="2:7">
      <c r="B5" s="40" t="s">
        <v>9</v>
      </c>
      <c r="C5" s="41"/>
      <c r="D5" s="41" t="s">
        <v>10</v>
      </c>
      <c r="E5" s="41"/>
      <c r="F5" s="47"/>
      <c r="G5" s="45"/>
    </row>
    <row r="6" spans="2:7">
      <c r="B6" s="50" t="s">
        <v>11</v>
      </c>
      <c r="C6" s="10" t="s">
        <v>12</v>
      </c>
      <c r="D6" s="41" t="s">
        <v>13</v>
      </c>
      <c r="E6" s="41"/>
      <c r="F6" s="47"/>
      <c r="G6" s="45"/>
    </row>
    <row r="7" spans="2:7">
      <c r="B7" s="50"/>
      <c r="C7" s="10" t="s">
        <v>14</v>
      </c>
      <c r="D7" s="41" t="s">
        <v>15</v>
      </c>
      <c r="E7" s="41"/>
      <c r="F7" s="47"/>
      <c r="G7" s="45"/>
    </row>
    <row r="8" spans="2:7">
      <c r="B8" s="50"/>
      <c r="C8" s="10" t="s">
        <v>16</v>
      </c>
      <c r="D8" s="41" t="s">
        <v>17</v>
      </c>
      <c r="E8" s="41"/>
      <c r="F8" s="47"/>
      <c r="G8" s="45"/>
    </row>
    <row r="9" spans="2:7">
      <c r="B9" s="50"/>
      <c r="C9" s="10" t="s">
        <v>18</v>
      </c>
      <c r="D9" s="48">
        <v>20</v>
      </c>
      <c r="E9" s="48"/>
      <c r="F9" s="49"/>
      <c r="G9" s="45"/>
    </row>
    <row r="10" spans="2:7">
      <c r="B10" s="40" t="s">
        <v>19</v>
      </c>
      <c r="C10" s="41"/>
      <c r="D10" s="48">
        <v>16</v>
      </c>
      <c r="E10" s="48"/>
      <c r="F10" s="49"/>
      <c r="G10" s="45"/>
    </row>
    <row r="11" spans="2:7">
      <c r="B11" s="40" t="s">
        <v>20</v>
      </c>
      <c r="C11" s="41"/>
      <c r="D11" s="48">
        <v>112</v>
      </c>
      <c r="E11" s="48"/>
      <c r="F11" s="49"/>
      <c r="G11" s="45"/>
    </row>
    <row r="12" spans="2:7">
      <c r="B12" s="40" t="s">
        <v>21</v>
      </c>
      <c r="C12" s="41"/>
      <c r="D12" s="41" t="s">
        <v>22</v>
      </c>
      <c r="E12" s="41"/>
      <c r="F12" s="47"/>
      <c r="G12" s="45"/>
    </row>
    <row r="13" spans="2:7">
      <c r="B13" s="40" t="s">
        <v>23</v>
      </c>
      <c r="C13" s="41"/>
      <c r="D13" s="48">
        <v>1</v>
      </c>
      <c r="E13" s="48"/>
      <c r="F13" s="49"/>
      <c r="G13" s="45"/>
    </row>
    <row r="14" spans="2:7" ht="15.75" thickBot="1">
      <c r="B14" s="58" t="s">
        <v>25</v>
      </c>
      <c r="C14" s="59"/>
      <c r="D14" s="42" t="s">
        <v>26</v>
      </c>
      <c r="E14" s="42"/>
      <c r="F14" s="43"/>
      <c r="G14" s="46"/>
    </row>
    <row r="15" spans="2:7" ht="15.75" thickBot="1"/>
    <row r="16" spans="2:7" ht="15.75" thickBot="1">
      <c r="B16" s="53" t="s">
        <v>27</v>
      </c>
      <c r="C16" s="54"/>
      <c r="D16" s="54"/>
      <c r="E16" s="54"/>
      <c r="F16" s="55"/>
      <c r="G16" s="44" t="s">
        <v>106</v>
      </c>
    </row>
    <row r="17" spans="2:7">
      <c r="B17" s="56" t="s">
        <v>5</v>
      </c>
      <c r="C17" s="57"/>
      <c r="D17" s="26" t="s">
        <v>6</v>
      </c>
      <c r="E17" s="26" t="s">
        <v>28</v>
      </c>
      <c r="F17" s="27" t="s">
        <v>29</v>
      </c>
      <c r="G17" s="45"/>
    </row>
    <row r="18" spans="2:7">
      <c r="B18" s="40" t="s">
        <v>30</v>
      </c>
      <c r="C18" s="41"/>
      <c r="D18" s="10" t="s">
        <v>31</v>
      </c>
      <c r="E18" s="10" t="s">
        <v>32</v>
      </c>
      <c r="F18" s="12" t="s">
        <v>33</v>
      </c>
      <c r="G18" s="45"/>
    </row>
    <row r="19" spans="2:7">
      <c r="B19" s="40" t="s">
        <v>34</v>
      </c>
      <c r="C19" s="41"/>
      <c r="D19" s="10" t="s">
        <v>11</v>
      </c>
      <c r="E19" s="10" t="s">
        <v>32</v>
      </c>
      <c r="F19" s="12" t="s">
        <v>33</v>
      </c>
      <c r="G19" s="45"/>
    </row>
    <row r="20" spans="2:7">
      <c r="B20" s="40" t="s">
        <v>35</v>
      </c>
      <c r="C20" s="41"/>
      <c r="D20" s="10" t="s">
        <v>36</v>
      </c>
      <c r="E20" s="11" t="s">
        <v>37</v>
      </c>
      <c r="F20" s="13" t="s">
        <v>37</v>
      </c>
      <c r="G20" s="45"/>
    </row>
    <row r="21" spans="2:7">
      <c r="B21" s="40" t="s">
        <v>38</v>
      </c>
      <c r="C21" s="41"/>
      <c r="D21" s="24" t="s">
        <v>36</v>
      </c>
      <c r="E21" s="24" t="s">
        <v>37</v>
      </c>
      <c r="F21" s="13"/>
      <c r="G21" s="45"/>
    </row>
    <row r="22" spans="2:7">
      <c r="B22" s="40" t="s">
        <v>39</v>
      </c>
      <c r="C22" s="41"/>
      <c r="D22" s="24" t="s">
        <v>36</v>
      </c>
      <c r="E22" s="24"/>
      <c r="F22" s="12"/>
      <c r="G22" s="45"/>
    </row>
    <row r="23" spans="2:7">
      <c r="B23" s="40" t="s">
        <v>40</v>
      </c>
      <c r="C23" s="41"/>
      <c r="D23" s="24" t="s">
        <v>36</v>
      </c>
      <c r="E23" s="24"/>
      <c r="F23" s="12"/>
      <c r="G23" s="45"/>
    </row>
    <row r="24" spans="2:7">
      <c r="B24" s="40" t="s">
        <v>41</v>
      </c>
      <c r="C24" s="41"/>
      <c r="D24" s="24">
        <v>1</v>
      </c>
      <c r="E24" s="24" t="s">
        <v>37</v>
      </c>
      <c r="F24" s="13" t="s">
        <v>42</v>
      </c>
      <c r="G24" s="45"/>
    </row>
    <row r="25" spans="2:7">
      <c r="B25" s="40" t="s">
        <v>43</v>
      </c>
      <c r="C25" s="41"/>
      <c r="D25" s="24" t="s">
        <v>36</v>
      </c>
      <c r="E25" s="24" t="s">
        <v>37</v>
      </c>
      <c r="F25" s="13"/>
      <c r="G25" s="45"/>
    </row>
    <row r="26" spans="2:7">
      <c r="B26" s="40" t="s">
        <v>44</v>
      </c>
      <c r="C26" s="41"/>
      <c r="D26" s="24" t="s">
        <v>36</v>
      </c>
      <c r="E26" s="24" t="s">
        <v>37</v>
      </c>
      <c r="F26" s="13" t="s">
        <v>37</v>
      </c>
      <c r="G26" s="45"/>
    </row>
    <row r="27" spans="2:7">
      <c r="B27" s="40" t="s">
        <v>45</v>
      </c>
      <c r="C27" s="41"/>
      <c r="D27" s="25" t="s">
        <v>36</v>
      </c>
      <c r="E27" s="24" t="s">
        <v>37</v>
      </c>
      <c r="F27" s="13" t="s">
        <v>37</v>
      </c>
      <c r="G27" s="45"/>
    </row>
    <row r="28" spans="2:7">
      <c r="B28" s="40" t="s">
        <v>46</v>
      </c>
      <c r="C28" s="41"/>
      <c r="D28" s="25" t="s">
        <v>36</v>
      </c>
      <c r="E28" s="24" t="s">
        <v>37</v>
      </c>
      <c r="F28" s="13" t="s">
        <v>37</v>
      </c>
      <c r="G28" s="45"/>
    </row>
    <row r="29" spans="2:7">
      <c r="B29" s="40" t="s">
        <v>47</v>
      </c>
      <c r="C29" s="41"/>
      <c r="D29" s="25" t="s">
        <v>36</v>
      </c>
      <c r="E29" s="24" t="s">
        <v>37</v>
      </c>
      <c r="F29" s="13" t="s">
        <v>37</v>
      </c>
      <c r="G29" s="45"/>
    </row>
    <row r="30" spans="2:7">
      <c r="B30" s="40" t="s">
        <v>48</v>
      </c>
      <c r="C30" s="41"/>
      <c r="D30" s="25" t="s">
        <v>49</v>
      </c>
      <c r="E30" s="24" t="s">
        <v>37</v>
      </c>
      <c r="F30" s="13" t="s">
        <v>37</v>
      </c>
      <c r="G30" s="45"/>
    </row>
    <row r="31" spans="2:7">
      <c r="B31" s="40" t="s">
        <v>50</v>
      </c>
      <c r="C31" s="41"/>
      <c r="D31" s="24" t="s">
        <v>36</v>
      </c>
      <c r="E31" s="24" t="s">
        <v>37</v>
      </c>
      <c r="F31" s="13" t="s">
        <v>37</v>
      </c>
      <c r="G31" s="45"/>
    </row>
    <row r="32" spans="2:7">
      <c r="B32" s="40" t="s">
        <v>51</v>
      </c>
      <c r="C32" s="41"/>
      <c r="D32" s="24">
        <v>1</v>
      </c>
      <c r="E32" s="24" t="s">
        <v>37</v>
      </c>
      <c r="F32" s="13" t="s">
        <v>37</v>
      </c>
      <c r="G32" s="45"/>
    </row>
    <row r="33" spans="2:7" ht="15.75" thickBot="1">
      <c r="B33" s="58" t="s">
        <v>52</v>
      </c>
      <c r="C33" s="59"/>
      <c r="D33" s="28" t="s">
        <v>53</v>
      </c>
      <c r="E33" s="28"/>
      <c r="F33" s="14"/>
      <c r="G33" s="46"/>
    </row>
    <row r="34" spans="2:7" ht="15.75" thickBot="1">
      <c r="B34" s="20"/>
      <c r="C34" s="20"/>
      <c r="D34" s="21"/>
      <c r="E34" s="21"/>
      <c r="F34" s="22"/>
      <c r="G34" s="23"/>
    </row>
    <row r="35" spans="2:7">
      <c r="B35" s="67" t="s">
        <v>54</v>
      </c>
      <c r="C35" s="68"/>
      <c r="D35" s="68"/>
      <c r="E35" s="68"/>
      <c r="F35" s="76"/>
      <c r="G35" s="77">
        <v>1</v>
      </c>
    </row>
    <row r="36" spans="2:7">
      <c r="B36" s="72" t="s">
        <v>55</v>
      </c>
      <c r="C36" s="73"/>
      <c r="D36" s="24">
        <f>IF(B36="DOOR SWITCH 2 (TC)",1,"N/A")</f>
        <v>1</v>
      </c>
      <c r="E36" s="24">
        <f>IF(B36="DOOR SWITCH 2 (TC)",1,"N/A")</f>
        <v>1</v>
      </c>
      <c r="F36" s="11" t="str">
        <f>IF(B36="DOOR SWITCH 2 (TC)","VIP 1","N/A")</f>
        <v>VIP 1</v>
      </c>
      <c r="G36" s="78"/>
    </row>
    <row r="37" spans="2:7">
      <c r="B37" s="69" t="s">
        <v>56</v>
      </c>
      <c r="C37" s="16" t="s">
        <v>57</v>
      </c>
      <c r="D37" s="17" t="s">
        <v>58</v>
      </c>
      <c r="E37" s="17" t="s">
        <v>59</v>
      </c>
      <c r="F37" s="18" t="s">
        <v>60</v>
      </c>
      <c r="G37" s="78"/>
    </row>
    <row r="38" spans="2:7">
      <c r="B38" s="69"/>
      <c r="C38" s="17" t="s">
        <v>61</v>
      </c>
      <c r="D38" s="19" t="s">
        <v>62</v>
      </c>
      <c r="E38" s="17" t="s">
        <v>63</v>
      </c>
      <c r="F38" s="18"/>
      <c r="G38" s="78"/>
    </row>
    <row r="39" spans="2:7">
      <c r="B39" s="29" t="s">
        <v>64</v>
      </c>
      <c r="C39" s="11" t="s">
        <v>65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11" t="s">
        <v>66</v>
      </c>
      <c r="G39" s="78"/>
    </row>
    <row r="40" spans="2:7" hidden="1">
      <c r="B40" s="29"/>
      <c r="C40" s="11"/>
      <c r="D40" s="11"/>
      <c r="E40" s="11"/>
      <c r="F40" s="11"/>
      <c r="G40" s="78"/>
    </row>
    <row r="41" spans="2:7" hidden="1">
      <c r="B41" s="29" t="s">
        <v>67</v>
      </c>
      <c r="C41" s="11"/>
      <c r="D41" s="11" t="str">
        <f>IF(B41="PS Redundancy Board","I/O Board Outputs - NO"," ")</f>
        <v xml:space="preserve"> </v>
      </c>
      <c r="E41" s="11" t="str">
        <f>IF(B41="PS Redundancy Board","Sensor Address -3"," ")</f>
        <v xml:space="preserve"> </v>
      </c>
      <c r="F41" s="11"/>
      <c r="G41" s="78"/>
    </row>
    <row r="42" spans="2:7" hidden="1">
      <c r="B42" s="70" t="s">
        <v>67</v>
      </c>
      <c r="C42" s="71"/>
      <c r="D42" s="24" t="s">
        <v>37</v>
      </c>
      <c r="E42" s="24" t="s">
        <v>37</v>
      </c>
      <c r="F42" s="11"/>
      <c r="G42" s="78"/>
    </row>
    <row r="43" spans="2:7" ht="15.75" thickBot="1">
      <c r="B43" s="80" t="s">
        <v>67</v>
      </c>
      <c r="C43" s="81"/>
      <c r="D43" s="9"/>
      <c r="E43" s="9"/>
      <c r="F43" s="30"/>
      <c r="G43" s="79"/>
    </row>
    <row r="44" spans="2:7" ht="15.75" thickBot="1">
      <c r="C44" s="31"/>
      <c r="D44" s="31"/>
      <c r="E44" s="32"/>
      <c r="F44" s="33"/>
      <c r="G44" s="15"/>
    </row>
    <row r="45" spans="2:7">
      <c r="B45" s="67" t="s">
        <v>54</v>
      </c>
      <c r="C45" s="68"/>
      <c r="D45" s="68"/>
      <c r="E45" s="68"/>
      <c r="F45" s="76"/>
      <c r="G45" s="77">
        <v>2</v>
      </c>
    </row>
    <row r="46" spans="2:7" hidden="1">
      <c r="B46" s="72"/>
      <c r="C46" s="73"/>
      <c r="D46" s="24"/>
      <c r="E46" s="24"/>
      <c r="F46" s="11"/>
      <c r="G46" s="78"/>
    </row>
    <row r="47" spans="2:7" hidden="1">
      <c r="B47" s="69"/>
      <c r="C47" s="16"/>
      <c r="D47" s="17"/>
      <c r="E47" s="17"/>
      <c r="F47" s="18"/>
      <c r="G47" s="78"/>
    </row>
    <row r="48" spans="2:7" hidden="1">
      <c r="B48" s="69"/>
      <c r="C48" s="17"/>
      <c r="D48" s="19"/>
      <c r="E48" s="17"/>
      <c r="F48" s="18"/>
      <c r="G48" s="78"/>
    </row>
    <row r="49" spans="2:7">
      <c r="B49" s="29" t="s">
        <v>64</v>
      </c>
      <c r="C49" s="11" t="s">
        <v>65</v>
      </c>
      <c r="D49" s="11" t="str">
        <f>IF(B49="PS Redundancy Board","I/O Board Outputs - NO"," ")</f>
        <v>I/O Board Outputs - NO</v>
      </c>
      <c r="E49" s="11" t="str">
        <f>IF(B49="PS Redundancy Board","Sensor Address -1"," ")</f>
        <v>Sensor Address -1</v>
      </c>
      <c r="F49" s="11" t="s">
        <v>66</v>
      </c>
      <c r="G49" s="78"/>
    </row>
    <row r="50" spans="2:7" hidden="1">
      <c r="B50" s="29"/>
      <c r="C50" s="11"/>
      <c r="D50" s="11"/>
      <c r="E50" s="11"/>
      <c r="F50" s="11"/>
      <c r="G50" s="78"/>
    </row>
    <row r="51" spans="2:7" hidden="1">
      <c r="B51" s="29" t="s">
        <v>67</v>
      </c>
      <c r="C51" s="11"/>
      <c r="D51" s="11" t="str">
        <f>IF(B51="PS Redundancy Board","I/O Board Outputs - NO"," ")</f>
        <v xml:space="preserve"> </v>
      </c>
      <c r="E51" s="11" t="str">
        <f>IF(B51="PS Redundancy Board","Sensor Address -3"," ")</f>
        <v xml:space="preserve"> </v>
      </c>
      <c r="F51" s="11"/>
      <c r="G51" s="78"/>
    </row>
    <row r="52" spans="2:7" hidden="1">
      <c r="B52" s="70" t="s">
        <v>67</v>
      </c>
      <c r="C52" s="71"/>
      <c r="D52" s="24" t="s">
        <v>37</v>
      </c>
      <c r="E52" s="24" t="s">
        <v>37</v>
      </c>
      <c r="F52" s="11"/>
      <c r="G52" s="78"/>
    </row>
    <row r="53" spans="2:7" ht="15.75" thickBot="1">
      <c r="B53" s="80" t="s">
        <v>67</v>
      </c>
      <c r="C53" s="81"/>
      <c r="D53" s="9"/>
      <c r="E53" s="9"/>
      <c r="F53" s="30"/>
      <c r="G53" s="79"/>
    </row>
    <row r="54" spans="2:7" ht="15.75" thickBot="1">
      <c r="C54" s="31"/>
      <c r="D54" s="31"/>
      <c r="E54" s="32"/>
      <c r="F54" s="33"/>
      <c r="G54" s="15"/>
    </row>
    <row r="55" spans="2:7" ht="15.75" thickBot="1">
      <c r="B55" s="53" t="s">
        <v>69</v>
      </c>
      <c r="C55" s="54"/>
      <c r="D55" s="54"/>
      <c r="E55" s="54"/>
      <c r="F55" s="55"/>
      <c r="G55" s="61">
        <v>1</v>
      </c>
    </row>
    <row r="56" spans="2:7">
      <c r="B56" s="64" t="s">
        <v>70</v>
      </c>
      <c r="C56" s="65"/>
      <c r="D56" s="65"/>
      <c r="E56" s="65" t="s">
        <v>107</v>
      </c>
      <c r="F56" s="66"/>
      <c r="G56" s="62"/>
    </row>
    <row r="57" spans="2:7">
      <c r="B57" s="40" t="s">
        <v>72</v>
      </c>
      <c r="C57" s="41"/>
      <c r="D57" s="41"/>
      <c r="E57" s="48" t="s">
        <v>108</v>
      </c>
      <c r="F57" s="49"/>
      <c r="G57" s="62"/>
    </row>
    <row r="58" spans="2:7" ht="15.75" thickBot="1">
      <c r="B58" s="58" t="s">
        <v>74</v>
      </c>
      <c r="C58" s="59"/>
      <c r="D58" s="59"/>
      <c r="E58" s="42" t="s">
        <v>75</v>
      </c>
      <c r="F58" s="43"/>
      <c r="G58" s="63"/>
    </row>
    <row r="59" spans="2:7">
      <c r="C59" s="31"/>
      <c r="D59" s="31"/>
      <c r="E59" s="32"/>
      <c r="F59" s="33"/>
      <c r="G59" s="15"/>
    </row>
    <row r="60" spans="2:7" ht="15.75" thickBot="1"/>
    <row r="61" spans="2:7">
      <c r="B61" s="7" t="s">
        <v>76</v>
      </c>
      <c r="C61" s="8"/>
      <c r="D61" s="8"/>
      <c r="E61" s="8"/>
      <c r="F61" s="8"/>
      <c r="G61" s="1"/>
    </row>
    <row r="62" spans="2:7">
      <c r="B62" s="3"/>
      <c r="G62" s="2"/>
    </row>
    <row r="63" spans="2:7">
      <c r="B63" s="34" t="s">
        <v>77</v>
      </c>
      <c r="G63" s="2"/>
    </row>
    <row r="64" spans="2:7">
      <c r="B64" s="3" t="s">
        <v>78</v>
      </c>
      <c r="E64" t="s">
        <v>79</v>
      </c>
      <c r="G64" s="2"/>
    </row>
    <row r="65" spans="2:7">
      <c r="B65" s="3" t="s">
        <v>80</v>
      </c>
      <c r="E65" t="s">
        <v>81</v>
      </c>
      <c r="G65" s="2"/>
    </row>
    <row r="66" spans="2:7">
      <c r="B66" s="3" t="s">
        <v>82</v>
      </c>
      <c r="E66" t="s">
        <v>83</v>
      </c>
      <c r="G66" s="2"/>
    </row>
    <row r="67" spans="2:7">
      <c r="B67" s="3" t="s">
        <v>84</v>
      </c>
      <c r="E67" t="s">
        <v>85</v>
      </c>
      <c r="G67" s="2"/>
    </row>
    <row r="68" spans="2:7">
      <c r="B68" s="3" t="s">
        <v>86</v>
      </c>
      <c r="E68" t="s">
        <v>87</v>
      </c>
      <c r="G68" s="2"/>
    </row>
    <row r="69" spans="2:7">
      <c r="B69" s="3" t="s">
        <v>88</v>
      </c>
      <c r="E69" t="s">
        <v>89</v>
      </c>
      <c r="G69" s="2"/>
    </row>
    <row r="70" spans="2:7">
      <c r="B70" s="3"/>
      <c r="G70" s="2"/>
    </row>
    <row r="71" spans="2:7">
      <c r="B71" s="34" t="s">
        <v>90</v>
      </c>
      <c r="G71" s="2"/>
    </row>
    <row r="72" spans="2:7">
      <c r="B72" s="3" t="s">
        <v>91</v>
      </c>
      <c r="E72" t="s">
        <v>92</v>
      </c>
      <c r="G72" s="2"/>
    </row>
    <row r="73" spans="2:7">
      <c r="B73" s="3" t="s">
        <v>93</v>
      </c>
      <c r="E73" t="s">
        <v>94</v>
      </c>
      <c r="G73" s="2"/>
    </row>
    <row r="74" spans="2:7">
      <c r="B74" s="3" t="s">
        <v>95</v>
      </c>
      <c r="E74" t="s">
        <v>96</v>
      </c>
      <c r="G74" s="2"/>
    </row>
    <row r="75" spans="2:7">
      <c r="B75" s="3" t="s">
        <v>97</v>
      </c>
      <c r="E75" t="s">
        <v>98</v>
      </c>
      <c r="G75" s="2"/>
    </row>
    <row r="76" spans="2:7">
      <c r="B76" s="3" t="s">
        <v>99</v>
      </c>
      <c r="E76" t="s">
        <v>100</v>
      </c>
      <c r="G76" s="2"/>
    </row>
    <row r="77" spans="2:7">
      <c r="B77" s="3" t="s">
        <v>101</v>
      </c>
      <c r="E77" t="s">
        <v>102</v>
      </c>
      <c r="G77" s="2"/>
    </row>
    <row r="78" spans="2:7" ht="15.75" thickBot="1">
      <c r="B78" s="4"/>
      <c r="C78" s="5"/>
      <c r="D78" s="5"/>
      <c r="E78" s="5"/>
      <c r="F78" s="5"/>
      <c r="G78" s="6"/>
    </row>
    <row r="80" spans="2:7">
      <c r="B80" t="s">
        <v>103</v>
      </c>
    </row>
  </sheetData>
  <mergeCells count="64">
    <mergeCell ref="B55:F55"/>
    <mergeCell ref="G55:G58"/>
    <mergeCell ref="B56:D56"/>
    <mergeCell ref="E56:F56"/>
    <mergeCell ref="B57:D57"/>
    <mergeCell ref="E57:F57"/>
    <mergeCell ref="B58:D58"/>
    <mergeCell ref="E58:F58"/>
    <mergeCell ref="B33:C33"/>
    <mergeCell ref="B45:F45"/>
    <mergeCell ref="G45:G53"/>
    <mergeCell ref="B46:C46"/>
    <mergeCell ref="B47:B48"/>
    <mergeCell ref="B52:C52"/>
    <mergeCell ref="G35:G43"/>
    <mergeCell ref="B36:C36"/>
    <mergeCell ref="B37:B38"/>
    <mergeCell ref="B42:C42"/>
    <mergeCell ref="B43:C43"/>
    <mergeCell ref="B35:F35"/>
    <mergeCell ref="B53:C53"/>
    <mergeCell ref="G16:G33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9:C29"/>
    <mergeCell ref="B30:C30"/>
    <mergeCell ref="B31:C31"/>
    <mergeCell ref="B32:C32"/>
    <mergeCell ref="B13:C13"/>
    <mergeCell ref="D13:F13"/>
    <mergeCell ref="B28:C28"/>
    <mergeCell ref="B14:C14"/>
    <mergeCell ref="D14:F14"/>
    <mergeCell ref="B16:F16"/>
    <mergeCell ref="D9:F9"/>
    <mergeCell ref="B11:C11"/>
    <mergeCell ref="D11:F11"/>
    <mergeCell ref="B12:C12"/>
    <mergeCell ref="D12:F12"/>
    <mergeCell ref="B10:C10"/>
    <mergeCell ref="D10:F10"/>
    <mergeCell ref="C1:F1"/>
    <mergeCell ref="B2:F2"/>
    <mergeCell ref="G2:G3"/>
    <mergeCell ref="B3:C3"/>
    <mergeCell ref="D3:F3"/>
    <mergeCell ref="B4:C4"/>
    <mergeCell ref="D4:F4"/>
    <mergeCell ref="G4:G14"/>
    <mergeCell ref="B5:C5"/>
    <mergeCell ref="D5:F5"/>
    <mergeCell ref="B6:B9"/>
    <mergeCell ref="D6:F6"/>
    <mergeCell ref="D7:F7"/>
    <mergeCell ref="D8:F8"/>
  </mergeCells>
  <dataValidations count="38">
    <dataValidation type="list" allowBlank="1" showInputMessage="1" showErrorMessage="1" sqref="F21" xr:uid="{1A453A46-B9E1-465F-88C4-D38B506156F7}">
      <formula1>"?, IN SIGN - YES, IN SIGN - NO"</formula1>
    </dataValidation>
    <dataValidation type="list" errorStyle="warning" allowBlank="1" showInputMessage="1" showErrorMessage="1" sqref="D25" xr:uid="{7503EAB6-37FF-4607-B910-EEA0EA0378C1}">
      <formula1>"?,NO,1,2,3,4,5,6,7,8,9,10"</formula1>
    </dataValidation>
    <dataValidation type="list" allowBlank="1" showInputMessage="1" showErrorMessage="1" sqref="B39:B41 B49:B51" xr:uid="{9797D61C-1071-4AF4-8596-A1DF0BD890AC}">
      <formula1>"', ?, PS Redundancy Board"</formula1>
    </dataValidation>
    <dataValidation type="list" errorStyle="warning" allowBlank="1" showInputMessage="1" sqref="C39:C40 C49:C50" xr:uid="{AE57763A-88BE-4756-BE0E-390F2FCA86DD}">
      <formula1>"', Module Output - ?"</formula1>
    </dataValidation>
    <dataValidation type="list" allowBlank="1" showInputMessage="1" showErrorMessage="1" sqref="F22:F23" xr:uid="{B4454839-4518-4BE7-85AE-CF7BCFA981D6}">
      <formula1>"', Isolation Boards in Sign - Yes, Isolation Boards in Sign - No"</formula1>
    </dataValidation>
    <dataValidation type="list" errorStyle="warning" allowBlank="1" showInputMessage="1" showErrorMessage="1" sqref="D22:D23" xr:uid="{C9D917AE-E7EB-4C2E-A25B-78DD360D1CC0}">
      <formula1>"YES, NO"</formula1>
    </dataValidation>
    <dataValidation type="list" allowBlank="1" showInputMessage="1" showErrorMessage="1" sqref="B37:B38 B47:B48" xr:uid="{FB19DCEF-3BDD-4AA1-957C-A23ACE139DD9}">
      <formula1>"',UPS"</formula1>
    </dataValidation>
    <dataValidation type="list" allowBlank="1" showInputMessage="1" sqref="D38 D48" xr:uid="{C48CFBE9-E6D3-45EC-99D4-9976B456AF18}">
      <formula1>"',Percent - 50%, Watts - 1800, Watts - 1100, Watts - 650"</formula1>
    </dataValidation>
    <dataValidation type="list" allowBlank="1" showInputMessage="1" sqref="D37 D47" xr:uid="{5E19A8F7-3496-415E-B550-49CF88A26CF3}">
      <formula1>"', 'By Brightness %, By Power"</formula1>
    </dataValidation>
    <dataValidation type="list" errorStyle="warning" allowBlank="1" showInputMessage="1" showErrorMessage="1" sqref="C37 C47" xr:uid="{07C308ED-F50A-43F3-BBA7-5D0A256C0971}">
      <formula1>"',ALPHA FXM SERIES,TRIPPLITE,Generic UPS"</formula1>
    </dataValidation>
    <dataValidation type="list" allowBlank="1" showInputMessage="1" sqref="C38 C48" xr:uid="{EC57892B-A601-4767-B115-D9325CF26D93}">
      <formula1>"',Control equipment,Entire display"</formula1>
    </dataValidation>
    <dataValidation type="list" allowBlank="1" showInputMessage="1" showErrorMessage="1" sqref="E37 E47" xr:uid="{F7FFBF20-8488-4BDC-93F1-2CA1B2E774F4}">
      <formula1>"',1 Hour,2 Hour,3 Hour, 4 Hour,5 Hour"</formula1>
    </dataValidation>
    <dataValidation type="list" allowBlank="1" showInputMessage="1" showErrorMessage="1" sqref="E38 E48" xr:uid="{95B584CB-C01F-48EA-890E-13EC1E5B035E}">
      <formula1>"', Serial,Ethernet"</formula1>
    </dataValidation>
    <dataValidation type="list" allowBlank="1" showInputMessage="1" showErrorMessage="1" sqref="F37 F47" xr:uid="{69F651F0-DFCC-4F21-B967-7A4A2B0D9600}">
      <formula1>"', Auxiliary, Default IP, Specify IP"</formula1>
    </dataValidation>
    <dataValidation type="list" errorStyle="warning" allowBlank="1" showInputMessage="1" showErrorMessage="1" sqref="D14:F14" xr:uid="{B4DE1FC9-61BD-4A8B-A1B9-68003AEC4007}">
      <formula1>"ROWS,BAYS"</formula1>
    </dataValidation>
    <dataValidation type="list" errorStyle="warning" allowBlank="1" showInputMessage="1" showErrorMessage="1" sqref="D33:D34" xr:uid="{6172ED2A-BAD4-4001-9656-8AC107956D93}">
      <formula1>"?,Gen IV, PS Redundancy Board, Eltek Power on the Ground"</formula1>
    </dataValidation>
    <dataValidation type="list" allowBlank="1" showInputMessage="1" showErrorMessage="1" sqref="E31" xr:uid="{52434033-27A0-4C96-A5DB-B33D58CF68D1}">
      <formula1>"Alternate, Synchronize"</formula1>
    </dataValidation>
    <dataValidation type="list" allowBlank="1" showInputMessage="1" showErrorMessage="1" sqref="F24" xr:uid="{645216D5-8A81-43A1-9DCB-5F56DC4CDC3A}">
      <formula1>"?, CONNECT TO MODULE - YES, CONNECT TO MODULE - NO"</formula1>
    </dataValidation>
    <dataValidation type="list" errorStyle="warning" allowBlank="1" showInputMessage="1" showErrorMessage="1" sqref="F25" xr:uid="{C949C3F3-3403-434F-B39B-AAB9F4D88FCA}">
      <formula1>"'--,CAN,I/O"</formula1>
    </dataValidation>
    <dataValidation type="list" errorStyle="warning" allowBlank="1" showInputMessage="1" showErrorMessage="1" sqref="D32" xr:uid="{2B289B16-E0F1-46A5-9144-70C419C2BA6D}">
      <formula1>"?,NO,1,2"</formula1>
    </dataValidation>
    <dataValidation type="list" errorStyle="warning" allowBlank="1" showInputMessage="1" showErrorMessage="1" sqref="D21" xr:uid="{3235DA40-0303-4452-AD70-2C4596911AC5}">
      <formula1>"NO,1,2,3,4,5,6,7,8"</formula1>
    </dataValidation>
    <dataValidation type="list" errorStyle="warning" allowBlank="1" showInputMessage="1" showErrorMessage="1" sqref="D26" xr:uid="{489B7F34-5C6C-483C-8167-9BD79D6A2DAE}">
      <formula1>"NO,1,2,3,4,5,6,7,8,9,10"</formula1>
    </dataValidation>
    <dataValidation type="list" allowBlank="1" showInputMessage="1" showErrorMessage="1" sqref="B43:C43 B53:C53" xr:uid="{3590086D-EAB9-4A33-8165-DF10766341D4}">
      <formula1>"MINI DC I/O 6,'"</formula1>
    </dataValidation>
    <dataValidation type="list" allowBlank="1" showInputMessage="1" showErrorMessage="1" sqref="B42:C42 B52:C52" xr:uid="{9F16738A-80BF-4037-8480-64DD55F517F1}">
      <formula1>"MINI DC I/O 5,'"</formula1>
    </dataValidation>
    <dataValidation type="list" allowBlank="1" showInputMessage="1" showErrorMessage="1" sqref="C41 C51" xr:uid="{131AC4AE-EE1A-42E8-89DF-2CDB766A7536}">
      <formula1>"MINI DC I/O 4,'"</formula1>
    </dataValidation>
    <dataValidation type="list" errorStyle="warning" allowBlank="1" showInputMessage="1" showErrorMessage="1" sqref="D27:D29" xr:uid="{A44C28B3-2288-4F01-9BA2-4A6E7C4E12C1}">
      <formula1>"YES,NO"</formula1>
    </dataValidation>
    <dataValidation type="list" allowBlank="1" showInputMessage="1" showErrorMessage="1" sqref="D30" xr:uid="{686BFD11-580C-494C-B345-32598B3AA771}">
      <formula1>"YES,NO"</formula1>
    </dataValidation>
    <dataValidation type="list" allowBlank="1" showInputMessage="1" showErrorMessage="1" sqref="D24" xr:uid="{2AD27FAF-CEB9-40DC-880A-11A2D1CA2E97}">
      <formula1>"0,1"</formula1>
    </dataValidation>
    <dataValidation type="list" allowBlank="1" showInputMessage="1" showErrorMessage="1" sqref="D31" xr:uid="{3809AC14-3461-44E0-8875-EAA6FBF609A3}">
      <formula1>"0,1,2, YES, NO"</formula1>
    </dataValidation>
    <dataValidation type="list" errorStyle="warning" allowBlank="1" showInputMessage="1" showErrorMessage="1" sqref="B36:C36 B46:C46" xr:uid="{2D0897CB-FF80-4F0A-805A-FF81D0DCF086}">
      <formula1>"--,DOOR SWITCH 2 (TC),'"</formula1>
    </dataValidation>
    <dataValidation type="list" allowBlank="1" showInputMessage="1" showErrorMessage="1" sqref="O35 O45" xr:uid="{3DECFAA3-D1BD-4586-AA66-86A18B616F2D}">
      <formula1>"DOOR SWITCH 2 (TC), "</formula1>
    </dataValidation>
    <dataValidation type="list" allowBlank="1" showInputMessage="1" showErrorMessage="1" sqref="D7:F7" xr:uid="{82CEFE2E-E043-48F3-93FC-2A76D956D0A6}">
      <formula1>"GEN 4 (24 VOLT BUS), ANTAIOS (DVX)"</formula1>
    </dataValidation>
    <dataValidation type="list" allowBlank="1" showInputMessage="1" showErrorMessage="1" sqref="D12:F12" xr:uid="{D6D772C5-C1D1-4291-B519-9835EF6CA009}">
      <formula1>"FULL MATRIX,LINE MATRIX"</formula1>
    </dataValidation>
    <dataValidation type="list" errorStyle="warning" allowBlank="1" showInputMessage="1" showErrorMessage="1" sqref="D9:F9" xr:uid="{07EC1075-10C0-4138-9A78-8D581F2C4BF4}">
      <formula1>"20,34,46,66"</formula1>
    </dataValidation>
    <dataValidation type="list" errorStyle="warning" allowBlank="1" showInputMessage="1" showErrorMessage="1" sqref="D8:F8" xr:uid="{508172C5-1F7D-44AA-ADFB-1EDF1B5201E5}">
      <formula1>"7X5,9X5,9X15,16X16,24X16, 18X18"</formula1>
    </dataValidation>
    <dataValidation type="list" errorStyle="warning" allowBlank="1" showInputMessage="1" showErrorMessage="1" sqref="D6:F6" xr:uid="{AC73A7EB-D742-4644-ADEB-0CE4DF328F49}">
      <formula1>"FULL COLOR, MONOCHROME, Red-Green"</formula1>
    </dataValidation>
    <dataValidation type="list" allowBlank="1" showInputMessage="1" showErrorMessage="1" sqref="D5:F5" xr:uid="{26A63782-856E-485E-9540-5EAC1EB64720}">
      <formula1>"FRONT,WALK-IN,REAR"</formula1>
    </dataValidation>
    <dataValidation type="list" allowBlank="1" showInputMessage="1" showErrorMessage="1" sqref="D4:F4" xr:uid="{FEC818EF-3383-4E45-A00D-24AA3811CAAD}">
      <formula1>"VF,VM,VX, DB-5000"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C30622</OrderProject_x0020_ID>
    <DocNumber xmlns="2cc016c5-161d-4d6b-a532-6cf687f4a3ab">DD5068001</DocNumber>
    <Rev xmlns="2cc016c5-161d-4d6b-a532-6cf687f4a3ab" xsi:nil="true"/>
    <_dlc_DocId xmlns="b479dd50-8d7e-4b78-9fb1-00cf65781f6b">75D2Y5VYC55K-1220653723-57026</_dlc_DocId>
    <_dlc_DocIdUrl xmlns="b479dd50-8d7e-4b78-9fb1-00cf65781f6b">
      <Url>https://daktronics.sharepoint.com/sites/docs-engineering/_layouts/15/DocIdRedir.aspx?ID=75D2Y5VYC55K-1220653723-57026</Url>
      <Description>75D2Y5VYC55K-1220653723-57026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6EEFF50-4AAA-465B-BA85-ACA17244E597}"/>
</file>

<file path=customXml/itemProps2.xml><?xml version="1.0" encoding="utf-8"?>
<ds:datastoreItem xmlns:ds="http://schemas.openxmlformats.org/officeDocument/2006/customXml" ds:itemID="{09EBFFDF-4511-4C10-A4A0-73553F70C8B4}"/>
</file>

<file path=customXml/itemProps3.xml><?xml version="1.0" encoding="utf-8"?>
<ds:datastoreItem xmlns:ds="http://schemas.openxmlformats.org/officeDocument/2006/customXml" ds:itemID="{C127A6D3-3240-4203-9B28-8174F25229D5}"/>
</file>

<file path=customXml/itemProps4.xml><?xml version="1.0" encoding="utf-8"?>
<ds:datastoreItem xmlns:ds="http://schemas.openxmlformats.org/officeDocument/2006/customXml" ds:itemID="{269AF004-456F-4AD3-86EE-94D02A3F12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C30622 San Bernardino County, Site Config, VM-1020-16X112-20-RGB G5 @2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2024-08-31T00:17:49Z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85a9bec7-f9b2-496e-9409-d17ffbb0d8c5</vt:lpwstr>
  </property>
  <property fmtid="{D5CDD505-2E9C-101B-9397-08002B2CF9AE}" pid="4" name="MediaServiceImageTags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TaxCatchAll">
    <vt:lpwstr/>
  </property>
</Properties>
</file>