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8_{EBB78E89-43C5-418D-AB0F-4AE168AF8FEF}" xr6:coauthVersionLast="47" xr6:coauthVersionMax="47" xr10:uidLastSave="{00000000-0000-0000-0000-000000000000}"/>
  <bookViews>
    <workbookView xWindow="63855" yWindow="1980" windowWidth="21600" windowHeight="1183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3" i="1"/>
  <c r="D9" i="1"/>
  <c r="F47" i="1" l="1"/>
  <c r="F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4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<sst xmlns="http://schemas.openxmlformats.org/spreadsheetml/2006/main" count="154" uniqueCount="95">
  <si>
    <t>DD5048870</t>
  </si>
  <si>
    <t>C30713 Florida DOT, Site Config, VF-2420-48X208-20-RGB G4</t>
  </si>
  <si>
    <t>Rev 00</t>
  </si>
  <si>
    <t>SYSTEM CONFIGURATION
VF-2420-48X208-20-RGB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</si>
  <si>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</si>
  <si>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</si>
  <si>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</si>
  <si>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</si>
  <si>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</si>
  <si>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</si>
  <si>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</si>
  <si>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</si>
  <si>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</si>
  <si>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</si>
  <si>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</si>
  <si>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</si>
  <si>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</si>
  <si>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</si>
  <si>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</si>
  <si>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</si>
  <si>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</si>
  <si>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</si>
  <si>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</si>
  <si>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</si>
  <si>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</si>
  <si>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</si>
  <si>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</si>
  <si>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</si>
  <si>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</si>
  <si>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</si>
  <si>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</si>
  <si>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</si>
  <si>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</si>
  <si>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</si>
  <si>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</si>
  <si>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</si>
  <si>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</si>
  <si>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</si>
  <si>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</si>
  <si>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</si>
  <si>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</si>
  <si>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</si>
  <si>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</si>
  <si>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</si>
  <si>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</si>
  <si>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</si>
  <si>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</si>
  <si>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</si>
  <si>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</si>
  <si>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</si>
  <si>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</si>
  <si>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</si>
  <si>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</si>
  <si>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</si>
  <si>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</si>
  <si>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</si>
  <si>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</si>
  <si>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</si>
  <si>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</si>
  <si>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</si>
  <si>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</si>
  <si>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</si>
  <si>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</si>
  <si>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DD5048887</t>
  </si>
  <si>
    <t>GUIDE - DD4832617</t>
  </si>
  <si>
    <t>TRANSLATION TABLE</t>
  </si>
  <si>
    <t>N/A</t>
  </si>
  <si>
    <t>CONTROLLER CONFIGURATION PACKAGE</t>
  </si>
  <si>
    <t>Reference Drawings</t>
  </si>
  <si>
    <t>Shop Drawing, VF-24**-48x208-20-*</t>
  </si>
  <si>
    <t>DWG-3584009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</si>
  <si>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</si>
  <si>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</si>
  <si>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</si>
  <si>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</si>
  <si>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Bay, Airflow Sensor</t>
  </si>
  <si>
    <t>DWG-4999259</t>
  </si>
  <si>
    <t>Schematic, VF-24X0, 120 VAC, 48 High</t>
  </si>
  <si>
    <t>DWG-5049011</t>
  </si>
  <si>
    <t>Rear Electrical, VF-2420-48x208-20-RGB, Auxiliary Control Panel</t>
  </si>
  <si>
    <t>DWG-5050074</t>
  </si>
  <si>
    <t>Site Notes</t>
  </si>
  <si>
    <t>ADD Over Height Detector</t>
  </si>
  <si>
    <t>VIP 1</t>
  </si>
  <si>
    <t xml:space="preserve">ADD Switch </t>
  </si>
  <si>
    <t>BINARY</t>
  </si>
  <si>
    <t>ACTIVATION - NO</t>
  </si>
  <si>
    <t>REACTIVATION - NO</t>
  </si>
  <si>
    <t>MOMENTARY - NO</t>
  </si>
  <si>
    <t>CONTROL PIN - 1</t>
  </si>
  <si>
    <t>INPUTS - 2</t>
  </si>
  <si>
    <t>INVERTED - NO</t>
  </si>
  <si>
    <t>VIP 1 - PIN 3</t>
  </si>
  <si>
    <t>INVERTED -NO</t>
  </si>
  <si>
    <t>Changeable Message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</si>
</sst>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4" xfId="0" quotePrefix="1" applyBorder="1"/>
    <xf numFmtId="0" fontId="0" fillId="0" borderId="37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38" xfId="0" applyBorder="1"/>
    <xf numFmtId="0" fontId="0" fillId="0" borderId="16" xfId="0" quotePrefix="1" applyBorder="1"/>
    <xf numFmtId="0" fontId="0" fillId="0" borderId="39" xfId="0" quotePrefix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0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65</xdr:row>
      <xdr:rowOff>190499</xdr:rowOff>
    </xdr:from>
    <xdr:to>
      <xdr:col>7</xdr:col>
      <xdr:colOff>0</xdr:colOff>
      <xdr:row>69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2F7099D-281C-7F2C-518D-E7D3ABB19AB9}"/>
            </a:ext>
          </a:extLst>
        </xdr:cNvPr>
        <xdr:cNvSpPr txBox="1"/>
      </xdr:nvSpPr>
      <xdr:spPr>
        <a:xfrm>
          <a:off x="142875" y="12049124"/>
          <a:ext cx="8153400" cy="571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Article : 000028284</a:t>
          </a:r>
          <a:b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Some articles are internal and requiring calling into daktronics.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C66" sqref="C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0</v>
      </c>
      <c r="C1" s="86" t="s">
        <v>1</v>
      </c>
      <c r="D1" s="86"/>
      <c r="E1" s="86"/>
      <c r="F1" s="86"/>
      <c r="G1" s="25" t="s">
        <v>2</v>
      </c>
    </row>
    <row r="2" spans="2:9" ht="30" customHeight="1" thickBot="1" x14ac:dyDescent="0.3">
      <c r="B2" s="85" t="s">
        <v>3</v>
      </c>
      <c r="C2" s="54"/>
      <c r="D2" s="54"/>
      <c r="E2" s="54"/>
      <c r="F2" s="54"/>
      <c r="G2" s="76" t="s">
        <v>4</v>
      </c>
    </row>
    <row r="3" spans="2:9" ht="15.75" thickBot="1" x14ac:dyDescent="0.3">
      <c r="B3" s="74" t="s">
        <v>5</v>
      </c>
      <c r="C3" s="75"/>
      <c r="D3" s="75" t="s">
        <v>6</v>
      </c>
      <c r="E3" s="75"/>
      <c r="F3" s="87"/>
      <c r="G3" s="77"/>
    </row>
    <row r="4" spans="2:9" x14ac:dyDescent="0.25">
      <c r="B4" s="68" t="s">
        <v>7</v>
      </c>
      <c r="C4" s="65"/>
      <c r="D4" s="65" t="s">
        <v>8</v>
      </c>
      <c r="E4" s="65"/>
      <c r="F4" s="66"/>
      <c r="G4" s="71">
        <v>1</v>
      </c>
    </row>
    <row r="5" spans="2:9" x14ac:dyDescent="0.25">
      <c r="B5" s="68" t="s">
        <v>9</v>
      </c>
      <c r="C5" s="65"/>
      <c r="D5" s="65" t="s">
        <v>10</v>
      </c>
      <c r="E5" s="65"/>
      <c r="F5" s="66"/>
      <c r="G5" s="72"/>
    </row>
    <row r="6" spans="2:9" x14ac:dyDescent="0.25">
      <c r="B6" s="88" t="s">
        <v>11</v>
      </c>
      <c r="C6" s="14" t="s">
        <v>12</v>
      </c>
      <c r="D6" s="65" t="s">
        <v>13</v>
      </c>
      <c r="E6" s="65"/>
      <c r="F6" s="66"/>
      <c r="G6" s="72"/>
    </row>
    <row r="7" spans="2:9" x14ac:dyDescent="0.25">
      <c r="B7" s="88"/>
      <c r="C7" s="14" t="s">
        <v>14</v>
      </c>
      <c r="D7" s="65" t="s">
        <v>15</v>
      </c>
      <c r="E7" s="65"/>
      <c r="F7" s="66"/>
      <c r="G7" s="72"/>
    </row>
    <row r="8" spans="2:9" x14ac:dyDescent="0.25">
      <c r="B8" s="88"/>
      <c r="C8" s="14" t="s">
        <v>16</v>
      </c>
      <c r="D8" s="65" t="s">
        <v>17</v>
      </c>
      <c r="E8" s="65"/>
      <c r="F8" s="66"/>
      <c r="G8" s="72"/>
      <c r="H8" s="32"/>
    </row>
    <row r="9" spans="2:9" x14ac:dyDescent="0.25">
      <c r="B9" s="88"/>
      <c r="C9" s="14" t="s">
        <v>18</v>
      </c>
      <c r="D9" s="81">
        <f>IF(D8="9x5","66 OR 46 - TYPE IN THE RIGHT ONE",IF(D8="16x16",20,IF(D8="24x16",20,(IF(D8="9x15",34,"SELECT MODULE SIZE")))))</f>
        <v>20</v>
      </c>
      <c r="E9" s="81"/>
      <c r="F9" s="82"/>
      <c r="G9" s="72"/>
      <c r="I9" s="4"/>
    </row>
    <row r="10" spans="2:9" x14ac:dyDescent="0.25">
      <c r="B10" s="68" t="s">
        <v>19</v>
      </c>
      <c r="C10" s="65"/>
      <c r="D10" s="81">
        <v>48</v>
      </c>
      <c r="E10" s="81"/>
      <c r="F10" s="82"/>
      <c r="G10" s="72"/>
    </row>
    <row r="11" spans="2:9" x14ac:dyDescent="0.25">
      <c r="B11" s="68" t="s">
        <v>20</v>
      </c>
      <c r="C11" s="65"/>
      <c r="D11" s="81">
        <v>208</v>
      </c>
      <c r="E11" s="81"/>
      <c r="F11" s="82"/>
      <c r="G11" s="72"/>
    </row>
    <row r="12" spans="2:9" x14ac:dyDescent="0.25">
      <c r="B12" s="68" t="s">
        <v>21</v>
      </c>
      <c r="C12" s="65"/>
      <c r="D12" s="65" t="s">
        <v>22</v>
      </c>
      <c r="E12" s="65"/>
      <c r="F12" s="66"/>
      <c r="G12" s="72"/>
    </row>
    <row r="13" spans="2:9" x14ac:dyDescent="0.25">
      <c r="B13" s="68" t="s">
        <v>23</v>
      </c>
      <c r="C13" s="65"/>
      <c r="D13" s="81">
        <v>1</v>
      </c>
      <c r="E13" s="81"/>
      <c r="F13" s="82"/>
      <c r="G13" s="72"/>
    </row>
    <row r="14" spans="2:9" ht="15.75" thickBot="1" x14ac:dyDescent="0.3">
      <c r="B14" s="49" t="s">
        <v>24</v>
      </c>
      <c r="C14" s="50"/>
      <c r="D14" s="69" t="s">
        <v>25</v>
      </c>
      <c r="E14" s="69"/>
      <c r="F14" s="70"/>
      <c r="G14" s="73"/>
    </row>
    <row r="15" spans="2:9" ht="15.75" thickBot="1" x14ac:dyDescent="0.3"/>
    <row r="16" spans="2:9" ht="15.75" thickBot="1" x14ac:dyDescent="0.3">
      <c r="B16" s="53" t="s">
        <v>26</v>
      </c>
      <c r="C16" s="54"/>
      <c r="D16" s="54"/>
      <c r="E16" s="54"/>
      <c r="F16" s="54"/>
      <c r="G16" s="71">
        <v>1</v>
      </c>
    </row>
    <row r="17" spans="2:7" x14ac:dyDescent="0.25">
      <c r="B17" s="48" t="s">
        <v>5</v>
      </c>
      <c r="C17" s="67"/>
      <c r="D17" s="22" t="s">
        <v>6</v>
      </c>
      <c r="E17" s="22" t="s">
        <v>27</v>
      </c>
      <c r="F17" s="23" t="s">
        <v>28</v>
      </c>
      <c r="G17" s="72"/>
    </row>
    <row r="18" spans="2:7" x14ac:dyDescent="0.25">
      <c r="B18" s="51" t="s">
        <v>29</v>
      </c>
      <c r="C18" s="52"/>
      <c r="D18" s="14" t="s">
        <v>30</v>
      </c>
      <c r="E18" s="14" t="s">
        <v>31</v>
      </c>
      <c r="F18" s="15" t="s">
        <v>32</v>
      </c>
      <c r="G18" s="72"/>
    </row>
    <row r="19" spans="2:7" x14ac:dyDescent="0.25">
      <c r="B19" s="51" t="s">
        <v>29</v>
      </c>
      <c r="C19" s="52"/>
      <c r="D19" s="14" t="s">
        <v>10</v>
      </c>
      <c r="E19" s="14" t="s">
        <v>31</v>
      </c>
      <c r="F19" s="15" t="s">
        <v>32</v>
      </c>
      <c r="G19" s="72"/>
    </row>
    <row r="20" spans="2:7" x14ac:dyDescent="0.25">
      <c r="B20" s="51" t="s">
        <v>29</v>
      </c>
      <c r="C20" s="52"/>
      <c r="D20" s="14" t="s">
        <v>33</v>
      </c>
      <c r="E20" s="14" t="s">
        <v>31</v>
      </c>
      <c r="F20" s="15" t="s">
        <v>32</v>
      </c>
      <c r="G20" s="72"/>
    </row>
    <row r="21" spans="2:7" x14ac:dyDescent="0.25">
      <c r="B21" s="51" t="s">
        <v>29</v>
      </c>
      <c r="C21" s="52"/>
      <c r="D21" s="14" t="s">
        <v>34</v>
      </c>
      <c r="E21" s="14" t="s">
        <v>31</v>
      </c>
      <c r="F21" s="15" t="s">
        <v>32</v>
      </c>
      <c r="G21" s="72"/>
    </row>
    <row r="22" spans="2:7" x14ac:dyDescent="0.25">
      <c r="B22" s="51" t="s">
        <v>35</v>
      </c>
      <c r="C22" s="52"/>
      <c r="D22" s="14" t="s">
        <v>36</v>
      </c>
      <c r="E22" s="14" t="s">
        <v>31</v>
      </c>
      <c r="F22" s="15" t="s">
        <v>32</v>
      </c>
      <c r="G22" s="72"/>
    </row>
    <row r="23" spans="2:7" x14ac:dyDescent="0.25">
      <c r="B23" s="51" t="s">
        <v>35</v>
      </c>
      <c r="C23" s="52"/>
      <c r="D23" s="14" t="s">
        <v>37</v>
      </c>
      <c r="E23" s="14" t="s">
        <v>31</v>
      </c>
      <c r="F23" s="15" t="s">
        <v>32</v>
      </c>
      <c r="G23" s="72"/>
    </row>
    <row r="24" spans="2:7" x14ac:dyDescent="0.25">
      <c r="B24" s="51" t="s">
        <v>35</v>
      </c>
      <c r="C24" s="52"/>
      <c r="D24" s="14" t="s">
        <v>11</v>
      </c>
      <c r="E24" s="14" t="s">
        <v>31</v>
      </c>
      <c r="F24" s="15" t="s">
        <v>32</v>
      </c>
      <c r="G24" s="72"/>
    </row>
    <row r="25" spans="2:7" x14ac:dyDescent="0.25">
      <c r="B25" s="51" t="s">
        <v>38</v>
      </c>
      <c r="C25" s="52"/>
      <c r="D25" s="14" t="s">
        <v>37</v>
      </c>
      <c r="E25" s="14" t="s">
        <v>31</v>
      </c>
      <c r="F25" s="15" t="s">
        <v>32</v>
      </c>
      <c r="G25" s="72"/>
    </row>
    <row r="26" spans="2:7" x14ac:dyDescent="0.25">
      <c r="B26" s="51" t="s">
        <v>39</v>
      </c>
      <c r="C26" s="52"/>
      <c r="D26" s="35">
        <v>2</v>
      </c>
      <c r="E26" s="35" t="s">
        <v>40</v>
      </c>
      <c r="F26" s="16" t="s">
        <v>41</v>
      </c>
      <c r="G26" s="72"/>
    </row>
    <row r="27" spans="2:7" x14ac:dyDescent="0.25">
      <c r="B27" s="51" t="s">
        <v>42</v>
      </c>
      <c r="C27" s="52"/>
      <c r="D27" s="35" t="s">
        <v>43</v>
      </c>
      <c r="E27" s="35"/>
      <c r="F27" s="15"/>
      <c r="G27" s="72"/>
    </row>
    <row r="28" spans="2:7" x14ac:dyDescent="0.25">
      <c r="B28" s="51" t="s">
        <v>44</v>
      </c>
      <c r="C28" s="52"/>
      <c r="D28" s="35" t="s">
        <v>43</v>
      </c>
      <c r="E28" s="35"/>
      <c r="F28" s="15"/>
      <c r="G28" s="72"/>
    </row>
    <row r="29" spans="2:7" x14ac:dyDescent="0.25">
      <c r="B29" s="51" t="s">
        <v>45</v>
      </c>
      <c r="C29" s="52"/>
      <c r="D29" s="35">
        <v>1</v>
      </c>
      <c r="E29" s="35" t="s">
        <v>40</v>
      </c>
      <c r="F29" s="16" t="s">
        <v>46</v>
      </c>
      <c r="G29" s="72"/>
    </row>
    <row r="30" spans="2:7" x14ac:dyDescent="0.25">
      <c r="B30" s="51" t="s">
        <v>47</v>
      </c>
      <c r="C30" s="52"/>
      <c r="D30" s="34">
        <v>5</v>
      </c>
      <c r="E30" s="35" t="s">
        <v>40</v>
      </c>
      <c r="F30" s="33" t="s">
        <v>48</v>
      </c>
      <c r="G30" s="72"/>
    </row>
    <row r="31" spans="2:7" x14ac:dyDescent="0.25">
      <c r="B31" s="51" t="s">
        <v>49</v>
      </c>
      <c r="C31" s="52"/>
      <c r="D31" s="35">
        <v>5</v>
      </c>
      <c r="E31" s="35" t="s">
        <v>40</v>
      </c>
      <c r="F31" s="16" t="s">
        <v>40</v>
      </c>
      <c r="G31" s="72"/>
    </row>
    <row r="32" spans="2:7" x14ac:dyDescent="0.25">
      <c r="B32" s="51" t="s">
        <v>50</v>
      </c>
      <c r="C32" s="52"/>
      <c r="D32" s="34" t="s">
        <v>43</v>
      </c>
      <c r="E32" s="35" t="s">
        <v>40</v>
      </c>
      <c r="F32" s="16" t="s">
        <v>40</v>
      </c>
      <c r="G32" s="72"/>
    </row>
    <row r="33" spans="2:7" x14ac:dyDescent="0.25">
      <c r="B33" s="51" t="s">
        <v>51</v>
      </c>
      <c r="C33" s="52"/>
      <c r="D33" s="34" t="s">
        <v>52</v>
      </c>
      <c r="E33" s="35" t="s">
        <v>40</v>
      </c>
      <c r="F33" s="16" t="s">
        <v>40</v>
      </c>
      <c r="G33" s="72"/>
    </row>
    <row r="34" spans="2:7" x14ac:dyDescent="0.25">
      <c r="B34" s="51" t="s">
        <v>53</v>
      </c>
      <c r="C34" s="52"/>
      <c r="D34" s="34" t="s">
        <v>43</v>
      </c>
      <c r="E34" s="35" t="s">
        <v>40</v>
      </c>
      <c r="F34" s="16" t="s">
        <v>40</v>
      </c>
      <c r="G34" s="72"/>
    </row>
    <row r="35" spans="2:7" x14ac:dyDescent="0.25">
      <c r="B35" s="51" t="s">
        <v>54</v>
      </c>
      <c r="C35" s="52"/>
      <c r="D35" s="34" t="s">
        <v>52</v>
      </c>
      <c r="E35" s="35" t="s">
        <v>40</v>
      </c>
      <c r="F35" s="16" t="s">
        <v>40</v>
      </c>
      <c r="G35" s="72"/>
    </row>
    <row r="36" spans="2:7" x14ac:dyDescent="0.25">
      <c r="B36" s="51" t="s">
        <v>55</v>
      </c>
      <c r="C36" s="52"/>
      <c r="D36" s="35" t="s">
        <v>43</v>
      </c>
      <c r="E36" s="35" t="s">
        <v>56</v>
      </c>
      <c r="F36" s="16" t="s">
        <v>40</v>
      </c>
      <c r="G36" s="72"/>
    </row>
    <row r="37" spans="2:7" x14ac:dyDescent="0.25">
      <c r="B37" s="51" t="s">
        <v>57</v>
      </c>
      <c r="C37" s="52"/>
      <c r="D37" s="35">
        <v>1</v>
      </c>
      <c r="E37" s="35" t="s">
        <v>40</v>
      </c>
      <c r="F37" s="16" t="s">
        <v>40</v>
      </c>
      <c r="G37" s="72"/>
    </row>
    <row r="38" spans="2:7" ht="15.75" thickBot="1" x14ac:dyDescent="0.3">
      <c r="B38" s="51" t="s">
        <v>58</v>
      </c>
      <c r="C38" s="52"/>
      <c r="D38" s="13" t="s">
        <v>59</v>
      </c>
      <c r="E38" s="13"/>
      <c r="F38" s="17"/>
      <c r="G38" s="73"/>
    </row>
    <row r="39" spans="2:7" ht="15.75" thickBot="1" x14ac:dyDescent="0.3">
      <c r="B39" s="29"/>
      <c r="C39" s="30"/>
      <c r="D39" s="30"/>
      <c r="E39" s="30"/>
      <c r="F39" s="31"/>
      <c r="G39" s="44"/>
    </row>
    <row r="40" spans="2:7" ht="15" customHeight="1" thickBot="1" x14ac:dyDescent="0.3">
      <c r="B40" s="53" t="s">
        <v>60</v>
      </c>
      <c r="C40" s="54"/>
      <c r="D40" s="54"/>
      <c r="E40" s="54"/>
      <c r="F40" s="54"/>
      <c r="G40" s="78">
        <v>1</v>
      </c>
    </row>
    <row r="41" spans="2:7" ht="18.75" customHeight="1" x14ac:dyDescent="0.25">
      <c r="B41" s="63" t="s">
        <v>82</v>
      </c>
      <c r="C41" s="64"/>
      <c r="D41" s="8" t="s">
        <v>92</v>
      </c>
      <c r="E41" s="8" t="s">
        <v>93</v>
      </c>
      <c r="F41" s="8" t="s">
        <v>94</v>
      </c>
      <c r="G41" s="79"/>
    </row>
    <row r="42" spans="2:7" ht="18.75" customHeight="1" x14ac:dyDescent="0.25">
      <c r="B42" s="47" t="s">
        <v>84</v>
      </c>
      <c r="C42" s="45" t="s">
        <v>85</v>
      </c>
      <c r="D42" s="45" t="s">
        <v>89</v>
      </c>
      <c r="E42" s="45" t="s">
        <v>86</v>
      </c>
      <c r="F42" s="46" t="s">
        <v>87</v>
      </c>
      <c r="G42" s="79"/>
    </row>
    <row r="43" spans="2:7" ht="17.25" customHeight="1" x14ac:dyDescent="0.25">
      <c r="B43" s="48"/>
      <c r="C43" s="43" t="s">
        <v>83</v>
      </c>
      <c r="D43" s="42" t="s">
        <v>90</v>
      </c>
      <c r="E43" s="42" t="s">
        <v>88</v>
      </c>
      <c r="F43" s="42" t="s">
        <v>91</v>
      </c>
      <c r="G43" s="79"/>
    </row>
    <row r="44" spans="2:7" ht="18" hidden="1" customHeight="1" x14ac:dyDescent="0.25">
      <c r="B44" s="55" t="s">
        <v>56</v>
      </c>
      <c r="C44" s="19" t="s">
        <v>56</v>
      </c>
      <c r="D44" s="20" t="s">
        <v>56</v>
      </c>
      <c r="E44" s="20" t="s">
        <v>56</v>
      </c>
      <c r="F44" s="26" t="s">
        <v>56</v>
      </c>
      <c r="G44" s="79"/>
    </row>
    <row r="45" spans="2:7" ht="14.25" hidden="1" customHeight="1" x14ac:dyDescent="0.25">
      <c r="B45" s="55"/>
      <c r="C45" s="20" t="s">
        <v>56</v>
      </c>
      <c r="D45" s="21" t="s">
        <v>56</v>
      </c>
      <c r="E45" s="20" t="s">
        <v>56</v>
      </c>
      <c r="F45" s="26"/>
      <c r="G45" s="79"/>
    </row>
    <row r="46" spans="2:7" ht="10.5" hidden="1" customHeight="1" x14ac:dyDescent="0.25">
      <c r="B46" s="61" t="s">
        <v>56</v>
      </c>
      <c r="C46" s="62"/>
      <c r="D46" s="18" t="s">
        <v>40</v>
      </c>
      <c r="E46" s="18" t="s">
        <v>40</v>
      </c>
      <c r="F46" s="27" t="str">
        <f>IF(B46="MINI DC I/O 1","ON DISPLAY INTERFACE","N/A")</f>
        <v>N/A</v>
      </c>
      <c r="G46" s="79"/>
    </row>
    <row r="47" spans="2:7" ht="12" hidden="1" customHeight="1" x14ac:dyDescent="0.25">
      <c r="B47" s="61" t="s">
        <v>56</v>
      </c>
      <c r="C47" s="62"/>
      <c r="D47" s="35" t="s">
        <v>40</v>
      </c>
      <c r="E47" s="35" t="s">
        <v>40</v>
      </c>
      <c r="F47" s="16" t="str">
        <f>IF(B47="MINI DC I/O 2","ON DISPLAY INTERFACE","N/A")</f>
        <v>N/A</v>
      </c>
      <c r="G47" s="79"/>
    </row>
    <row r="48" spans="2:7" ht="15.75" hidden="1" thickBot="1" x14ac:dyDescent="0.3">
      <c r="B48" s="83"/>
      <c r="C48" s="84"/>
      <c r="D48" s="36"/>
      <c r="E48" s="36"/>
      <c r="F48" s="28"/>
      <c r="G48" s="80"/>
    </row>
    <row r="49" spans="2:7" ht="15.75" thickBot="1" x14ac:dyDescent="0.3">
      <c r="C49" s="12"/>
      <c r="D49" s="12"/>
      <c r="E49" s="11"/>
      <c r="F49" s="4"/>
      <c r="G49" s="8"/>
    </row>
    <row r="50" spans="2:7" ht="15.75" thickBot="1" x14ac:dyDescent="0.3">
      <c r="B50" s="53" t="s">
        <v>61</v>
      </c>
      <c r="C50" s="54"/>
      <c r="D50" s="54"/>
      <c r="E50" s="54"/>
      <c r="F50" s="54"/>
      <c r="G50" s="71">
        <v>1</v>
      </c>
    </row>
    <row r="51" spans="2:7" x14ac:dyDescent="0.25">
      <c r="B51" s="56" t="s">
        <v>62</v>
      </c>
      <c r="C51" s="57"/>
      <c r="D51" s="57"/>
      <c r="E51" s="38" t="s">
        <v>63</v>
      </c>
      <c r="F51" s="39" t="s">
        <v>64</v>
      </c>
      <c r="G51" s="72"/>
    </row>
    <row r="52" spans="2:7" x14ac:dyDescent="0.25">
      <c r="B52" s="58" t="s">
        <v>65</v>
      </c>
      <c r="C52" s="59"/>
      <c r="D52" s="60"/>
      <c r="E52" s="40" t="s">
        <v>66</v>
      </c>
      <c r="F52" s="33" t="str">
        <f>IF(E52="N/A", " ", "GUIDE - DD3513398")</f>
        <v xml:space="preserve"> </v>
      </c>
      <c r="G52" s="72"/>
    </row>
    <row r="53" spans="2:7" ht="15.75" thickBot="1" x14ac:dyDescent="0.3">
      <c r="B53" s="49" t="s">
        <v>67</v>
      </c>
      <c r="C53" s="50"/>
      <c r="D53" s="50"/>
      <c r="E53" s="37" t="s">
        <v>66</v>
      </c>
      <c r="F53" s="41" t="str">
        <f>IF(E53="N/A", " ", "GUIDE - DD3350029")</f>
        <v xml:space="preserve"> </v>
      </c>
      <c r="G53" s="73"/>
    </row>
    <row r="54" spans="2:7" x14ac:dyDescent="0.25">
      <c r="C54" s="12"/>
      <c r="D54" s="12"/>
      <c r="E54" s="11"/>
      <c r="F54" s="4"/>
      <c r="G54" s="8"/>
    </row>
    <row r="55" spans="2:7" ht="15.75" thickBot="1" x14ac:dyDescent="0.3"/>
    <row r="56" spans="2:7" x14ac:dyDescent="0.25">
      <c r="B56" s="9" t="s">
        <v>68</v>
      </c>
      <c r="C56" s="10"/>
      <c r="D56" s="10"/>
      <c r="E56" s="10"/>
      <c r="F56" s="10"/>
      <c r="G56" s="1"/>
    </row>
    <row r="57" spans="2:7" x14ac:dyDescent="0.25">
      <c r="B57" s="3"/>
      <c r="G57" s="2"/>
    </row>
    <row r="58" spans="2:7" x14ac:dyDescent="0.25">
      <c r="B58" s="3" t="s">
        <v>69</v>
      </c>
      <c r="E58" t="s">
        <v>70</v>
      </c>
      <c r="G58" s="2"/>
    </row>
    <row r="59" spans="2:7" x14ac:dyDescent="0.25">
      <c r="B59" s="3" t="s">
        <v>71</v>
      </c>
      <c r="E59" t="s">
        <v>72</v>
      </c>
      <c r="G59" s="2"/>
    </row>
    <row r="60" spans="2:7" x14ac:dyDescent="0.25">
      <c r="B60" s="3" t="s">
        <v>73</v>
      </c>
      <c r="E60" t="s">
        <v>74</v>
      </c>
      <c r="G60" s="2"/>
    </row>
    <row r="61" spans="2:7" x14ac:dyDescent="0.25">
      <c r="B61" s="3" t="s">
        <v>75</v>
      </c>
      <c r="E61" t="s">
        <v>76</v>
      </c>
      <c r="G61" s="2"/>
    </row>
    <row r="62" spans="2:7" x14ac:dyDescent="0.25">
      <c r="B62" s="3" t="s">
        <v>77</v>
      </c>
      <c r="E62" t="s">
        <v>78</v>
      </c>
      <c r="G62" s="2"/>
    </row>
    <row r="63" spans="2:7" x14ac:dyDescent="0.25">
      <c r="B63" s="3" t="s">
        <v>79</v>
      </c>
      <c r="E63" t="s">
        <v>80</v>
      </c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81</v>
      </c>
    </row>
  </sheetData>
  <mergeCells count="62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50:G53"/>
    <mergeCell ref="B3:C3"/>
    <mergeCell ref="G2:G3"/>
    <mergeCell ref="B16:F16"/>
    <mergeCell ref="G4:G14"/>
    <mergeCell ref="G40:G48"/>
    <mergeCell ref="D10:F10"/>
    <mergeCell ref="B47:C47"/>
    <mergeCell ref="B48:C48"/>
    <mergeCell ref="B18:C18"/>
    <mergeCell ref="B19:C19"/>
    <mergeCell ref="B27:C27"/>
    <mergeCell ref="B2:F2"/>
    <mergeCell ref="B10:C10"/>
    <mergeCell ref="B11:C11"/>
    <mergeCell ref="D9:F9"/>
    <mergeCell ref="B41:C41"/>
    <mergeCell ref="B20:C20"/>
    <mergeCell ref="B21:C21"/>
    <mergeCell ref="D4:F4"/>
    <mergeCell ref="D5:F5"/>
    <mergeCell ref="B14:C14"/>
    <mergeCell ref="B17:C17"/>
    <mergeCell ref="B12:C12"/>
    <mergeCell ref="D14:F14"/>
    <mergeCell ref="B37:C37"/>
    <mergeCell ref="B36:C36"/>
    <mergeCell ref="B33:C33"/>
    <mergeCell ref="B32:C32"/>
    <mergeCell ref="B30:C30"/>
    <mergeCell ref="B42:B43"/>
    <mergeCell ref="B53:D53"/>
    <mergeCell ref="B22:C22"/>
    <mergeCell ref="B40:F40"/>
    <mergeCell ref="B31:C31"/>
    <mergeCell ref="B29:C29"/>
    <mergeCell ref="B44:B45"/>
    <mergeCell ref="B51:D51"/>
    <mergeCell ref="B50:F50"/>
    <mergeCell ref="B52:D52"/>
    <mergeCell ref="B23:C23"/>
    <mergeCell ref="B24:C24"/>
    <mergeCell ref="B46:C46"/>
    <mergeCell ref="B35:C35"/>
    <mergeCell ref="B26:C26"/>
    <mergeCell ref="B25:C25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4:B45" xr:uid="{D3110D93-9F5B-42FE-9B28-D3CD124134B4}">
      <formula1>"',UPS"</formula1>
    </dataValidation>
    <dataValidation type="list" allowBlank="1" showInputMessage="1" showErrorMessage="1" sqref="B46:C46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5" xr:uid="{F538E3B2-DB1C-4922-BC33-CDBE152A1F64}">
      <formula1>"',Percent - 50%, Watts - 1800, Watts - 1100, Watts - 650"</formula1>
    </dataValidation>
    <dataValidation type="list" allowBlank="1" showInputMessage="1" sqref="D44" xr:uid="{A9F67C5B-C82B-4B58-A302-F2B56EA8B13A}">
      <formula1>"', 'By Brightness %, By Power"</formula1>
    </dataValidation>
    <dataValidation type="list" errorStyle="warning" allowBlank="1" showInputMessage="1" showErrorMessage="1" sqref="C44" xr:uid="{0E51D29D-3196-44C1-A2A4-10C3D58773AE}">
      <formula1>"',ALPHA FXM SERIES,TRIPPLITE,Generic UPS"</formula1>
    </dataValidation>
    <dataValidation type="list" allowBlank="1" showInputMessage="1" sqref="C45" xr:uid="{DE59AC47-0DA0-49B4-8080-4FED488D1DD2}">
      <formula1>"',Control equipment,Entire display"</formula1>
    </dataValidation>
    <dataValidation type="list" allowBlank="1" showInputMessage="1" showErrorMessage="1" sqref="E44" xr:uid="{86CCF2F9-EF01-4F34-A2F0-ED10C0321B1B}">
      <formula1>"',1 Hour,2 Hour,3 Hour, 4 Hour,5 Hour"</formula1>
    </dataValidation>
    <dataValidation type="list" allowBlank="1" showInputMessage="1" showErrorMessage="1" sqref="E45" xr:uid="{59F768F4-5B32-49C8-B512-13B80A74480D}">
      <formula1>"', Serial,Ethernet"</formula1>
    </dataValidation>
    <dataValidation type="list" allowBlank="1" showInputMessage="1" showErrorMessage="1" sqref="F44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7:C47" xr:uid="{A82D46CD-07CF-41DE-97EA-69AE72D873B2}">
      <formula1>"',MINI DC I/O 2"</formula1>
    </dataValidation>
    <dataValidation type="list" allowBlank="1" showInputMessage="1" showErrorMessage="1" sqref="B48:C48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203C26721E6439E2FC16B66D50159" ma:contentTypeVersion="2" ma:contentTypeDescription="Create a new document." ma:contentTypeScope="" ma:versionID="d35effe773ac6d0e5202b03a81a8970b">
  <xsd:schema xmlns:xsd="http://www.w3.org/2001/XMLSchema" xmlns:xs="http://www.w3.org/2001/XMLSchema" xmlns:p="http://schemas.microsoft.com/office/2006/metadata/properties" xmlns:ns2="ab448543-6cbb-480a-bcdc-79a7d9a599d4" targetNamespace="http://schemas.microsoft.com/office/2006/metadata/properties" ma:root="true" ma:fieldsID="08f1aefd2630ea4c05df142f1b44194b" ns2:_="">
    <xsd:import namespace="ab448543-6cbb-480a-bcdc-79a7d9a599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48543-6cbb-480a-bcdc-79a7d9a599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448543-6cbb-480a-bcdc-79a7d9a599d4">
      <UserInfo>
        <DisplayName>Transportation Technical Services Members</DisplayName>
        <AccountId>13</AccountId>
        <AccountType/>
      </UserInfo>
    </SharedWithUsers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D25C1A-897F-4D18-9B41-957623BF3891}"/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customXml/itemProps4.xml><?xml version="1.0" encoding="utf-8"?>
<ds:datastoreItem xmlns:ds="http://schemas.openxmlformats.org/officeDocument/2006/customXml" ds:itemID="{7021D748-D04D-40CE-9180-E027E50B709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C30713 Florida DOT, Site Config, VF-2420-48X208-20-RGB G4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2024-03-01T20:41:55Z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0x010100CE0203C26721E6439E2FC16B66D50159</vt:lpwstr>
  </property>
  <property fmtid="{D5CDD505-2E9C-101B-9397-08002B2CF9AE}" pid="3" name="_dlc_DocIdItemGuid">
    <vt:lpwstr>ab5bb52f-c702-4dbe-93ed-50d93e28ef86</vt:lpwstr>
  </property>
  <property fmtid="{D5CDD505-2E9C-101B-9397-08002B2CF9AE}" pid="4" name="MediaServiceImageTags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TaxCatchAll">
    <vt:lpwstr/>
  </property>
</Properties>
</file>