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whitak\Downloads\"/>
    </mc:Choice>
  </mc:AlternateContent>
  <xr:revisionPtr revIDLastSave="0" documentId="8_{3CDC0C74-2C3F-4566-A019-42A14C5DB3DF}" xr6:coauthVersionLast="47" xr6:coauthVersionMax="47" xr10:uidLastSave="{00000000-0000-0000-0000-000000000000}"/>
  <bookViews>
    <workbookView xWindow="28680" yWindow="-10410" windowWidth="29040" windowHeight="17640" xr2:uid="{00000000-000D-0000-FFFF-FFFF00000000}"/>
  </bookViews>
  <sheets>
    <sheet name="Sheet1" sheetId="1" r:id="rId1"/>
  </sheets>
  <definedNames>
    <definedName name="_xlnm._FilterDatabase" localSheetId="0" hidden="1">Sheet1!$B$30:$G$76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D74" i="1"/>
  <c r="E73" i="1"/>
  <c r="D73" i="1"/>
  <c r="E72" i="1"/>
  <c r="D72" i="1"/>
  <c r="F69" i="1"/>
  <c r="E69" i="1"/>
  <c r="D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G18" authorId="0" shapeId="0" xr:uid="{E41C66E0-C8FB-4BBE-B465-A3735E6CBA9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26" authorId="1" shapeId="0" xr:uid="{2ADE845A-FC17-4C90-97A8-989639D7371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27" authorId="0" shapeId="0" xr:uid="{E5F5214C-1755-4CEA-9AB1-40C7B36B979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8" authorId="1" shapeId="0" xr:uid="{6B5A9955-429C-4C1B-A3FE-8186BA366BA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32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39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0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4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45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6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47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51" authorId="0" shapeId="0" xr:uid="{A3678570-49F7-4811-B62F-F83B77762B6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58" authorId="0" shapeId="0" xr:uid="{0DD38D1A-A8B7-4CAA-B96C-1A9C2AD15B8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59" authorId="1" shapeId="0" xr:uid="{2ED787AD-9B6D-4865-BD01-25F4EC6D151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63" authorId="1" shapeId="0" xr:uid="{9054EBEB-44F5-4F37-9E0E-80355821FD9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64" authorId="1" shapeId="0" xr:uid="{0DA813D7-CD2B-4FA7-A47F-A1B2FD689F6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65" authorId="1" shapeId="0" xr:uid="{DC60D5F1-EA09-4F1C-83BE-987BC8204DD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66" authorId="1" shapeId="0" xr:uid="{B50BA467-1439-410F-8BAA-49904AF24743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70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70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72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72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<sst xmlns="http://schemas.openxmlformats.org/spreadsheetml/2006/main" count="223" uniqueCount="94">
  <si>
    <t>DD5135842</t>
  </si>
  <si>
    <t>C30872 Nevada DOT, Site Config, VM-1020-7X15-66-A G1 @3</t>
  </si>
  <si>
    <t>Rev 00</t>
  </si>
  <si>
    <t>SYSTEM CONFIGURATION
VM-1020-7X15-66-A @3</t>
  </si>
  <si>
    <t>SIGN/S</t>
  </si>
  <si>
    <t>OPTION</t>
  </si>
  <si>
    <t>VALUE</t>
  </si>
  <si>
    <t>MODEL</t>
  </si>
  <si>
    <t>VM</t>
  </si>
  <si>
    <t>1, 2, 3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</si>
  <si>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</si>
  <si>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</si>
  <si>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</si>
  <si>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</si>
  <si>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</si>
  <si>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</si>
  <si>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</si>
  <si>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</si>
  <si>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</si>
  <si>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</si>
  <si>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</si>
  <si>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</si>
  <si>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</si>
  <si>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</si>
  <si>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</si>
  <si>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</si>
  <si>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</si>
  <si>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</si>
  <si>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</si>
  <si>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</si>
  <si>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</si>
  <si>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</si>
  <si>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</si>
  <si>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</si>
  <si>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</si>
  <si>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</si>
  <si>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</si>
  <si>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</si>
  <si>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</si>
  <si>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</si>
  <si>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</si>
  <si>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</si>
  <si>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</si>
  <si>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YES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</si>
  <si>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</si>
  <si>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</si>
  <si>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</si>
  <si>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</si>
  <si>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</si>
  <si>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</si>
  <si>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</si>
  <si>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</si>
  <si>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</si>
  <si>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Gen IV</t>
  </si>
  <si>
    <t>2, 3</t>
  </si>
  <si>
    <t>PERIPHERAL CONFIGURATION - ADVANCED SETUP</t>
  </si>
  <si>
    <t>DOOR SWITCH 2 (TC)</t>
  </si>
  <si>
    <t>UPS</t>
  </si>
  <si>
    <t>TRIPPLITE</t>
  </si>
  <si>
    <t/>
  </si>
  <si>
    <t>Auxiliary</t>
  </si>
  <si>
    <t>Control equipment</t>
  </si>
  <si>
    <t>Serial</t>
  </si>
  <si>
    <t>CUSTOM OPTIONS</t>
  </si>
  <si>
    <t>SYSTEM BACKUP FILES</t>
  </si>
  <si>
    <t>DD5135861</t>
  </si>
  <si>
    <t>TRANSLATION TABLE</t>
  </si>
  <si>
    <t>N/A</t>
  </si>
  <si>
    <t>CONTROLLER CONFIGURATION PACKAGE</t>
  </si>
  <si>
    <t>Reference Drawings</t>
  </si>
  <si>
    <t>VM-1020 Drawings:</t>
  </si>
  <si>
    <t>Final Assembly, VM-10*0, with Lanyard</t>
  </si>
  <si>
    <t>DWG-0811600</t>
  </si>
  <si>
    <t>Shop Drawing, VM-1***-*-7x15-66-*</t>
  </si>
  <si>
    <t>DWG-0837093</t>
  </si>
  <si>
    <t>Schematic, Power and Signal, VM-1020-7x15-**-*</t>
  </si>
  <si>
    <t>DWG-0852677</t>
  </si>
  <si>
    <t>Site Riser, VM/VX, One VCB One to Eight Displays</t>
  </si>
  <si>
    <t>DWG-3997887</t>
  </si>
  <si>
    <t>Traffic Cabinet Drawings:</t>
  </si>
  <si>
    <t>Schematic, 334 TC, Door Switch and Light, Two Door</t>
  </si>
  <si>
    <t>DWG-3160822</t>
  </si>
  <si>
    <t>Shop Drawing, TC, 334, Aluminum, Ground Mount, CUPS, Heater, VM</t>
  </si>
  <si>
    <t>DWG-3433968</t>
  </si>
  <si>
    <t>Schematic, DC Power, Power and Control Enclosure</t>
  </si>
  <si>
    <t>DWG-3601453</t>
  </si>
  <si>
    <t>Signal Schematic, TC, VFC, Door Open Detection, Two Door, Two PS’s</t>
  </si>
  <si>
    <t>DWG-3622275</t>
  </si>
  <si>
    <t>Schematic, Traffic Cabinet, 120 VAC, Two Fan, Two to Four Power Supplies</t>
  </si>
  <si>
    <t>DWG-4156389</t>
  </si>
  <si>
    <t>Final Assembly, TC, 334, Ground Mount, Aluminum, Two PS’s, CUPS, Heater</t>
  </si>
  <si>
    <t>DWG-5135230</t>
  </si>
  <si>
    <t>Site Notes</t>
  </si>
  <si>
    <t>Alias to Sign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</si>
</sst>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1"/>
  <sheetViews>
    <sheetView tabSelected="1" workbookViewId="0">
      <selection activeCell="H26" sqref="H2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4.44140625" customWidth="1"/>
    <col min="5" max="5" width="23" customWidth="1"/>
    <col min="6" max="6" width="31.109375" bestFit="1" customWidth="1"/>
    <col min="7" max="7" width="14.33203125" customWidth="1"/>
  </cols>
  <sheetData>
    <row r="1" spans="2:7" ht="15" thickBot="1" x14ac:dyDescent="0.35">
      <c r="B1" t="s">
        <v>0</v>
      </c>
      <c r="C1" s="76" t="s">
        <v>1</v>
      </c>
      <c r="D1" s="76"/>
      <c r="E1" s="76"/>
      <c r="F1" s="76"/>
      <c r="G1" s="15" t="s">
        <v>2</v>
      </c>
    </row>
    <row r="2" spans="2:7" ht="31.5" customHeight="1" thickBot="1" x14ac:dyDescent="0.35">
      <c r="B2" s="56" t="s">
        <v>3</v>
      </c>
      <c r="C2" s="43"/>
      <c r="D2" s="43"/>
      <c r="E2" s="43"/>
      <c r="F2" s="44"/>
      <c r="G2" s="52" t="s">
        <v>4</v>
      </c>
    </row>
    <row r="3" spans="2:7" ht="15" thickBot="1" x14ac:dyDescent="0.35">
      <c r="B3" s="45" t="s">
        <v>5</v>
      </c>
      <c r="C3" s="46"/>
      <c r="D3" s="46" t="s">
        <v>6</v>
      </c>
      <c r="E3" s="46"/>
      <c r="F3" s="47"/>
      <c r="G3" s="53"/>
    </row>
    <row r="4" spans="2:7" x14ac:dyDescent="0.3">
      <c r="B4" s="35" t="s">
        <v>7</v>
      </c>
      <c r="C4" s="36"/>
      <c r="D4" s="36" t="s">
        <v>8</v>
      </c>
      <c r="E4" s="36"/>
      <c r="F4" s="48"/>
      <c r="G4" s="39">
        <v>1</v>
      </c>
    </row>
    <row r="5" spans="2:7" x14ac:dyDescent="0.3">
      <c r="B5" s="35" t="s">
        <v>10</v>
      </c>
      <c r="C5" s="36"/>
      <c r="D5" s="36" t="s">
        <v>11</v>
      </c>
      <c r="E5" s="36"/>
      <c r="F5" s="48"/>
      <c r="G5" s="40"/>
    </row>
    <row r="6" spans="2:7" x14ac:dyDescent="0.3">
      <c r="B6" s="51" t="s">
        <v>12</v>
      </c>
      <c r="C6" s="10" t="s">
        <v>13</v>
      </c>
      <c r="D6" s="36" t="s">
        <v>14</v>
      </c>
      <c r="E6" s="36"/>
      <c r="F6" s="48"/>
      <c r="G6" s="40"/>
    </row>
    <row r="7" spans="2:7" x14ac:dyDescent="0.3">
      <c r="B7" s="51"/>
      <c r="C7" s="10" t="s">
        <v>15</v>
      </c>
      <c r="D7" s="36" t="s">
        <v>16</v>
      </c>
      <c r="E7" s="36"/>
      <c r="F7" s="48"/>
      <c r="G7" s="40"/>
    </row>
    <row r="8" spans="2:7" x14ac:dyDescent="0.3">
      <c r="B8" s="51"/>
      <c r="C8" s="10" t="s">
        <v>17</v>
      </c>
      <c r="D8" s="36" t="s">
        <v>18</v>
      </c>
      <c r="E8" s="36"/>
      <c r="F8" s="48"/>
      <c r="G8" s="40"/>
    </row>
    <row r="9" spans="2:7" x14ac:dyDescent="0.3">
      <c r="B9" s="51"/>
      <c r="C9" s="10" t="s">
        <v>19</v>
      </c>
      <c r="D9" s="49">
        <v>66</v>
      </c>
      <c r="E9" s="49"/>
      <c r="F9" s="50"/>
      <c r="G9" s="40"/>
    </row>
    <row r="10" spans="2:7" x14ac:dyDescent="0.3">
      <c r="B10" s="35" t="s">
        <v>20</v>
      </c>
      <c r="C10" s="36"/>
      <c r="D10" s="49">
        <v>7</v>
      </c>
      <c r="E10" s="49"/>
      <c r="F10" s="50"/>
      <c r="G10" s="40"/>
    </row>
    <row r="11" spans="2:7" x14ac:dyDescent="0.3">
      <c r="B11" s="35" t="s">
        <v>21</v>
      </c>
      <c r="C11" s="36"/>
      <c r="D11" s="49">
        <v>15</v>
      </c>
      <c r="E11" s="49"/>
      <c r="F11" s="50"/>
      <c r="G11" s="40"/>
    </row>
    <row r="12" spans="2:7" x14ac:dyDescent="0.3">
      <c r="B12" s="35" t="s">
        <v>22</v>
      </c>
      <c r="C12" s="36"/>
      <c r="D12" s="36" t="s">
        <v>23</v>
      </c>
      <c r="E12" s="36"/>
      <c r="F12" s="48"/>
      <c r="G12" s="40"/>
    </row>
    <row r="13" spans="2:7" x14ac:dyDescent="0.3">
      <c r="B13" s="35" t="s">
        <v>24</v>
      </c>
      <c r="C13" s="36"/>
      <c r="D13" s="49">
        <v>1</v>
      </c>
      <c r="E13" s="49"/>
      <c r="F13" s="50"/>
      <c r="G13" s="40"/>
    </row>
    <row r="14" spans="2:7" ht="15" thickBot="1" x14ac:dyDescent="0.35">
      <c r="B14" s="54" t="s">
        <v>25</v>
      </c>
      <c r="C14" s="55"/>
      <c r="D14" s="37" t="s">
        <v>26</v>
      </c>
      <c r="E14" s="37"/>
      <c r="F14" s="38"/>
      <c r="G14" s="41"/>
    </row>
    <row r="15" spans="2:7" ht="15" thickBot="1" x14ac:dyDescent="0.35">
      <c r="B15" s="77"/>
      <c r="C15" s="77"/>
      <c r="D15" s="78"/>
      <c r="E15" s="78"/>
      <c r="F15" s="78"/>
      <c r="G15" s="79"/>
    </row>
    <row r="16" spans="2:7" ht="15" thickBot="1" x14ac:dyDescent="0.35">
      <c r="B16" s="56" t="s">
        <v>3</v>
      </c>
      <c r="C16" s="43"/>
      <c r="D16" s="43"/>
      <c r="E16" s="43"/>
      <c r="F16" s="44"/>
      <c r="G16" s="52" t="s">
        <v>4</v>
      </c>
    </row>
    <row r="17" spans="2:7" ht="15" thickBot="1" x14ac:dyDescent="0.35">
      <c r="B17" s="45" t="s">
        <v>5</v>
      </c>
      <c r="C17" s="46"/>
      <c r="D17" s="46" t="s">
        <v>6</v>
      </c>
      <c r="E17" s="46"/>
      <c r="F17" s="47"/>
      <c r="G17" s="53"/>
    </row>
    <row r="18" spans="2:7" x14ac:dyDescent="0.3">
      <c r="B18" s="35" t="s">
        <v>7</v>
      </c>
      <c r="C18" s="36"/>
      <c r="D18" s="36" t="s">
        <v>8</v>
      </c>
      <c r="E18" s="36"/>
      <c r="F18" s="48"/>
      <c r="G18" s="39" t="s">
        <v>54</v>
      </c>
    </row>
    <row r="19" spans="2:7" x14ac:dyDescent="0.3">
      <c r="B19" s="35" t="s">
        <v>10</v>
      </c>
      <c r="C19" s="36"/>
      <c r="D19" s="36" t="s">
        <v>11</v>
      </c>
      <c r="E19" s="36"/>
      <c r="F19" s="48"/>
      <c r="G19" s="40"/>
    </row>
    <row r="20" spans="2:7" x14ac:dyDescent="0.3">
      <c r="B20" s="51" t="s">
        <v>12</v>
      </c>
      <c r="C20" s="10" t="s">
        <v>13</v>
      </c>
      <c r="D20" s="36" t="s">
        <v>14</v>
      </c>
      <c r="E20" s="36"/>
      <c r="F20" s="48"/>
      <c r="G20" s="40"/>
    </row>
    <row r="21" spans="2:7" x14ac:dyDescent="0.3">
      <c r="B21" s="51"/>
      <c r="C21" s="10" t="s">
        <v>15</v>
      </c>
      <c r="D21" s="36" t="s">
        <v>16</v>
      </c>
      <c r="E21" s="36"/>
      <c r="F21" s="48"/>
      <c r="G21" s="40"/>
    </row>
    <row r="22" spans="2:7" x14ac:dyDescent="0.3">
      <c r="B22" s="51"/>
      <c r="C22" s="10" t="s">
        <v>17</v>
      </c>
      <c r="D22" s="36" t="s">
        <v>18</v>
      </c>
      <c r="E22" s="36"/>
      <c r="F22" s="48"/>
      <c r="G22" s="40"/>
    </row>
    <row r="23" spans="2:7" x14ac:dyDescent="0.3">
      <c r="B23" s="51"/>
      <c r="C23" s="10" t="s">
        <v>19</v>
      </c>
      <c r="D23" s="49">
        <v>66</v>
      </c>
      <c r="E23" s="49"/>
      <c r="F23" s="50"/>
      <c r="G23" s="40"/>
    </row>
    <row r="24" spans="2:7" x14ac:dyDescent="0.3">
      <c r="B24" s="35" t="s">
        <v>20</v>
      </c>
      <c r="C24" s="36"/>
      <c r="D24" s="49">
        <v>7</v>
      </c>
      <c r="E24" s="49"/>
      <c r="F24" s="50"/>
      <c r="G24" s="40"/>
    </row>
    <row r="25" spans="2:7" x14ac:dyDescent="0.3">
      <c r="B25" s="35" t="s">
        <v>21</v>
      </c>
      <c r="C25" s="36"/>
      <c r="D25" s="49">
        <v>15</v>
      </c>
      <c r="E25" s="49"/>
      <c r="F25" s="50"/>
      <c r="G25" s="40"/>
    </row>
    <row r="26" spans="2:7" x14ac:dyDescent="0.3">
      <c r="B26" s="35" t="s">
        <v>22</v>
      </c>
      <c r="C26" s="36"/>
      <c r="D26" s="36" t="s">
        <v>23</v>
      </c>
      <c r="E26" s="36"/>
      <c r="F26" s="48"/>
      <c r="G26" s="40"/>
    </row>
    <row r="27" spans="2:7" x14ac:dyDescent="0.3">
      <c r="B27" s="35" t="s">
        <v>24</v>
      </c>
      <c r="C27" s="36"/>
      <c r="D27" s="49" t="s">
        <v>93</v>
      </c>
      <c r="E27" s="49"/>
      <c r="F27" s="50"/>
      <c r="G27" s="40"/>
    </row>
    <row r="28" spans="2:7" ht="15" thickBot="1" x14ac:dyDescent="0.35">
      <c r="B28" s="54" t="s">
        <v>25</v>
      </c>
      <c r="C28" s="55"/>
      <c r="D28" s="37" t="s">
        <v>26</v>
      </c>
      <c r="E28" s="37"/>
      <c r="F28" s="38"/>
      <c r="G28" s="41"/>
    </row>
    <row r="29" spans="2:7" ht="15" thickBot="1" x14ac:dyDescent="0.35">
      <c r="D29" s="33"/>
      <c r="E29" s="33"/>
      <c r="F29" s="33"/>
    </row>
    <row r="30" spans="2:7" ht="15" customHeight="1" thickBot="1" x14ac:dyDescent="0.35">
      <c r="B30" s="42" t="s">
        <v>27</v>
      </c>
      <c r="C30" s="43"/>
      <c r="D30" s="43"/>
      <c r="E30" s="43"/>
      <c r="F30" s="44"/>
      <c r="G30" s="39">
        <v>1</v>
      </c>
    </row>
    <row r="31" spans="2:7" x14ac:dyDescent="0.3">
      <c r="B31" s="45" t="s">
        <v>5</v>
      </c>
      <c r="C31" s="46"/>
      <c r="D31" s="26" t="s">
        <v>6</v>
      </c>
      <c r="E31" s="26" t="s">
        <v>28</v>
      </c>
      <c r="F31" s="27" t="s">
        <v>29</v>
      </c>
      <c r="G31" s="40"/>
    </row>
    <row r="32" spans="2:7" x14ac:dyDescent="0.3">
      <c r="B32" s="35" t="s">
        <v>30</v>
      </c>
      <c r="C32" s="36"/>
      <c r="D32" s="10" t="s">
        <v>31</v>
      </c>
      <c r="E32" s="10" t="s">
        <v>32</v>
      </c>
      <c r="F32" s="12" t="s">
        <v>33</v>
      </c>
      <c r="G32" s="40"/>
    </row>
    <row r="33" spans="2:7" x14ac:dyDescent="0.3">
      <c r="B33" s="35" t="s">
        <v>34</v>
      </c>
      <c r="C33" s="36"/>
      <c r="D33" s="10" t="s">
        <v>12</v>
      </c>
      <c r="E33" s="10" t="s">
        <v>32</v>
      </c>
      <c r="F33" s="12" t="s">
        <v>33</v>
      </c>
      <c r="G33" s="40"/>
    </row>
    <row r="34" spans="2:7" x14ac:dyDescent="0.3">
      <c r="B34" s="35" t="s">
        <v>35</v>
      </c>
      <c r="C34" s="36"/>
      <c r="D34" s="10" t="s">
        <v>36</v>
      </c>
      <c r="E34" s="11" t="s">
        <v>37</v>
      </c>
      <c r="F34" s="13" t="s">
        <v>37</v>
      </c>
      <c r="G34" s="40"/>
    </row>
    <row r="35" spans="2:7" x14ac:dyDescent="0.3">
      <c r="B35" s="35" t="s">
        <v>38</v>
      </c>
      <c r="C35" s="36"/>
      <c r="D35" s="24">
        <v>2</v>
      </c>
      <c r="E35" s="24" t="s">
        <v>37</v>
      </c>
      <c r="F35" s="13" t="s">
        <v>39</v>
      </c>
      <c r="G35" s="40"/>
    </row>
    <row r="36" spans="2:7" x14ac:dyDescent="0.3">
      <c r="B36" s="35" t="s">
        <v>40</v>
      </c>
      <c r="C36" s="36"/>
      <c r="D36" s="24" t="s">
        <v>36</v>
      </c>
      <c r="E36" s="24"/>
      <c r="F36" s="12"/>
      <c r="G36" s="40"/>
    </row>
    <row r="37" spans="2:7" x14ac:dyDescent="0.3">
      <c r="B37" s="35" t="s">
        <v>41</v>
      </c>
      <c r="C37" s="36"/>
      <c r="D37" s="24" t="s">
        <v>36</v>
      </c>
      <c r="E37" s="24"/>
      <c r="F37" s="12"/>
      <c r="G37" s="40"/>
    </row>
    <row r="38" spans="2:7" x14ac:dyDescent="0.3">
      <c r="B38" s="35" t="s">
        <v>42</v>
      </c>
      <c r="C38" s="36"/>
      <c r="D38" s="24">
        <v>1</v>
      </c>
      <c r="E38" s="24" t="s">
        <v>37</v>
      </c>
      <c r="F38" s="13" t="s">
        <v>43</v>
      </c>
      <c r="G38" s="40"/>
    </row>
    <row r="39" spans="2:7" x14ac:dyDescent="0.3">
      <c r="B39" s="35" t="s">
        <v>44</v>
      </c>
      <c r="C39" s="36"/>
      <c r="D39" s="24" t="s">
        <v>36</v>
      </c>
      <c r="E39" s="24" t="s">
        <v>37</v>
      </c>
      <c r="F39" s="13"/>
      <c r="G39" s="40"/>
    </row>
    <row r="40" spans="2:7" x14ac:dyDescent="0.3">
      <c r="B40" s="35" t="s">
        <v>45</v>
      </c>
      <c r="C40" s="36"/>
      <c r="D40" s="24" t="s">
        <v>36</v>
      </c>
      <c r="E40" s="24" t="s">
        <v>37</v>
      </c>
      <c r="F40" s="13" t="s">
        <v>37</v>
      </c>
      <c r="G40" s="40"/>
    </row>
    <row r="41" spans="2:7" x14ac:dyDescent="0.3">
      <c r="B41" s="35" t="s">
        <v>46</v>
      </c>
      <c r="C41" s="36"/>
      <c r="D41" s="25" t="s">
        <v>36</v>
      </c>
      <c r="E41" s="24" t="s">
        <v>37</v>
      </c>
      <c r="F41" s="13" t="s">
        <v>37</v>
      </c>
      <c r="G41" s="40"/>
    </row>
    <row r="42" spans="2:7" x14ac:dyDescent="0.3">
      <c r="B42" s="35" t="s">
        <v>47</v>
      </c>
      <c r="C42" s="36"/>
      <c r="D42" s="25" t="s">
        <v>36</v>
      </c>
      <c r="E42" s="24" t="s">
        <v>37</v>
      </c>
      <c r="F42" s="13" t="s">
        <v>37</v>
      </c>
      <c r="G42" s="40"/>
    </row>
    <row r="43" spans="2:7" x14ac:dyDescent="0.3">
      <c r="B43" s="35" t="s">
        <v>48</v>
      </c>
      <c r="C43" s="36"/>
      <c r="D43" s="25" t="s">
        <v>36</v>
      </c>
      <c r="E43" s="24" t="s">
        <v>37</v>
      </c>
      <c r="F43" s="13" t="s">
        <v>37</v>
      </c>
      <c r="G43" s="40"/>
    </row>
    <row r="44" spans="2:7" x14ac:dyDescent="0.3">
      <c r="B44" s="35" t="s">
        <v>49</v>
      </c>
      <c r="C44" s="36"/>
      <c r="D44" s="25" t="s">
        <v>36</v>
      </c>
      <c r="E44" s="24" t="s">
        <v>37</v>
      </c>
      <c r="F44" s="13" t="s">
        <v>37</v>
      </c>
      <c r="G44" s="40"/>
    </row>
    <row r="45" spans="2:7" x14ac:dyDescent="0.3">
      <c r="B45" s="35" t="s">
        <v>50</v>
      </c>
      <c r="C45" s="36"/>
      <c r="D45" s="24" t="s">
        <v>36</v>
      </c>
      <c r="E45" s="24" t="s">
        <v>37</v>
      </c>
      <c r="F45" s="13" t="s">
        <v>37</v>
      </c>
      <c r="G45" s="40"/>
    </row>
    <row r="46" spans="2:7" x14ac:dyDescent="0.3">
      <c r="B46" s="35" t="s">
        <v>51</v>
      </c>
      <c r="C46" s="36"/>
      <c r="D46" s="24" t="s">
        <v>36</v>
      </c>
      <c r="E46" s="24" t="s">
        <v>37</v>
      </c>
      <c r="F46" s="13" t="s">
        <v>37</v>
      </c>
      <c r="G46" s="40"/>
    </row>
    <row r="47" spans="2:7" ht="15" thickBot="1" x14ac:dyDescent="0.35">
      <c r="B47" s="54" t="s">
        <v>52</v>
      </c>
      <c r="C47" s="55"/>
      <c r="D47" s="28" t="s">
        <v>53</v>
      </c>
      <c r="E47" s="28"/>
      <c r="F47" s="14"/>
      <c r="G47" s="41"/>
    </row>
    <row r="48" spans="2:7" ht="15" thickBot="1" x14ac:dyDescent="0.35"/>
    <row r="49" spans="2:7" ht="15" thickBot="1" x14ac:dyDescent="0.35">
      <c r="B49" s="42" t="s">
        <v>27</v>
      </c>
      <c r="C49" s="43"/>
      <c r="D49" s="43"/>
      <c r="E49" s="43"/>
      <c r="F49" s="44"/>
      <c r="G49" s="39" t="s">
        <v>54</v>
      </c>
    </row>
    <row r="50" spans="2:7" x14ac:dyDescent="0.3">
      <c r="B50" s="45" t="s">
        <v>5</v>
      </c>
      <c r="C50" s="46"/>
      <c r="D50" s="26" t="s">
        <v>6</v>
      </c>
      <c r="E50" s="26" t="s">
        <v>28</v>
      </c>
      <c r="F50" s="27" t="s">
        <v>29</v>
      </c>
      <c r="G50" s="40"/>
    </row>
    <row r="51" spans="2:7" x14ac:dyDescent="0.3">
      <c r="B51" s="35" t="s">
        <v>30</v>
      </c>
      <c r="C51" s="36"/>
      <c r="D51" s="10" t="s">
        <v>31</v>
      </c>
      <c r="E51" s="10" t="s">
        <v>32</v>
      </c>
      <c r="F51" s="12" t="s">
        <v>33</v>
      </c>
      <c r="G51" s="40"/>
    </row>
    <row r="52" spans="2:7" x14ac:dyDescent="0.3">
      <c r="B52" s="35" t="s">
        <v>34</v>
      </c>
      <c r="C52" s="36"/>
      <c r="D52" s="10" t="s">
        <v>12</v>
      </c>
      <c r="E52" s="10" t="s">
        <v>32</v>
      </c>
      <c r="F52" s="12" t="s">
        <v>33</v>
      </c>
      <c r="G52" s="40"/>
    </row>
    <row r="53" spans="2:7" x14ac:dyDescent="0.3">
      <c r="B53" s="35" t="s">
        <v>35</v>
      </c>
      <c r="C53" s="36"/>
      <c r="D53" s="10" t="s">
        <v>36</v>
      </c>
      <c r="E53" s="11" t="s">
        <v>37</v>
      </c>
      <c r="F53" s="13" t="s">
        <v>37</v>
      </c>
      <c r="G53" s="40"/>
    </row>
    <row r="54" spans="2:7" x14ac:dyDescent="0.3">
      <c r="B54" s="35" t="s">
        <v>38</v>
      </c>
      <c r="C54" s="36"/>
      <c r="D54" s="24" t="s">
        <v>36</v>
      </c>
      <c r="E54" s="24" t="s">
        <v>37</v>
      </c>
      <c r="F54" s="13"/>
      <c r="G54" s="40"/>
    </row>
    <row r="55" spans="2:7" x14ac:dyDescent="0.3">
      <c r="B55" s="35" t="s">
        <v>40</v>
      </c>
      <c r="C55" s="36"/>
      <c r="D55" s="24" t="s">
        <v>36</v>
      </c>
      <c r="E55" s="24"/>
      <c r="F55" s="12"/>
      <c r="G55" s="40"/>
    </row>
    <row r="56" spans="2:7" x14ac:dyDescent="0.3">
      <c r="B56" s="35" t="s">
        <v>41</v>
      </c>
      <c r="C56" s="36"/>
      <c r="D56" s="24" t="s">
        <v>36</v>
      </c>
      <c r="E56" s="24"/>
      <c r="F56" s="12"/>
      <c r="G56" s="40"/>
    </row>
    <row r="57" spans="2:7" x14ac:dyDescent="0.3">
      <c r="B57" s="35" t="s">
        <v>42</v>
      </c>
      <c r="C57" s="36"/>
      <c r="D57" s="24">
        <v>1</v>
      </c>
      <c r="E57" s="24" t="s">
        <v>37</v>
      </c>
      <c r="F57" s="13" t="s">
        <v>43</v>
      </c>
      <c r="G57" s="40"/>
    </row>
    <row r="58" spans="2:7" x14ac:dyDescent="0.3">
      <c r="B58" s="35" t="s">
        <v>44</v>
      </c>
      <c r="C58" s="36"/>
      <c r="D58" s="24" t="s">
        <v>36</v>
      </c>
      <c r="E58" s="24" t="s">
        <v>37</v>
      </c>
      <c r="F58" s="13"/>
      <c r="G58" s="40"/>
    </row>
    <row r="59" spans="2:7" x14ac:dyDescent="0.3">
      <c r="B59" s="35" t="s">
        <v>45</v>
      </c>
      <c r="C59" s="36"/>
      <c r="D59" s="24" t="s">
        <v>36</v>
      </c>
      <c r="E59" s="24" t="s">
        <v>37</v>
      </c>
      <c r="F59" s="13" t="s">
        <v>37</v>
      </c>
      <c r="G59" s="40"/>
    </row>
    <row r="60" spans="2:7" x14ac:dyDescent="0.3">
      <c r="B60" s="35" t="s">
        <v>46</v>
      </c>
      <c r="C60" s="36"/>
      <c r="D60" s="25" t="s">
        <v>36</v>
      </c>
      <c r="E60" s="24" t="s">
        <v>37</v>
      </c>
      <c r="F60" s="13" t="s">
        <v>37</v>
      </c>
      <c r="G60" s="40"/>
    </row>
    <row r="61" spans="2:7" x14ac:dyDescent="0.3">
      <c r="B61" s="35" t="s">
        <v>47</v>
      </c>
      <c r="C61" s="36"/>
      <c r="D61" s="25" t="s">
        <v>36</v>
      </c>
      <c r="E61" s="24" t="s">
        <v>37</v>
      </c>
      <c r="F61" s="13" t="s">
        <v>37</v>
      </c>
      <c r="G61" s="40"/>
    </row>
    <row r="62" spans="2:7" x14ac:dyDescent="0.3">
      <c r="B62" s="35" t="s">
        <v>48</v>
      </c>
      <c r="C62" s="36"/>
      <c r="D62" s="25" t="s">
        <v>36</v>
      </c>
      <c r="E62" s="24" t="s">
        <v>37</v>
      </c>
      <c r="F62" s="13" t="s">
        <v>37</v>
      </c>
      <c r="G62" s="40"/>
    </row>
    <row r="63" spans="2:7" x14ac:dyDescent="0.3">
      <c r="B63" s="35" t="s">
        <v>49</v>
      </c>
      <c r="C63" s="36"/>
      <c r="D63" s="25" t="s">
        <v>36</v>
      </c>
      <c r="E63" s="24" t="s">
        <v>37</v>
      </c>
      <c r="F63" s="13" t="s">
        <v>37</v>
      </c>
      <c r="G63" s="40"/>
    </row>
    <row r="64" spans="2:7" x14ac:dyDescent="0.3">
      <c r="B64" s="35" t="s">
        <v>50</v>
      </c>
      <c r="C64" s="36"/>
      <c r="D64" s="24" t="s">
        <v>36</v>
      </c>
      <c r="E64" s="24" t="s">
        <v>37</v>
      </c>
      <c r="F64" s="13" t="s">
        <v>37</v>
      </c>
      <c r="G64" s="40"/>
    </row>
    <row r="65" spans="2:7" x14ac:dyDescent="0.3">
      <c r="B65" s="35" t="s">
        <v>51</v>
      </c>
      <c r="C65" s="36"/>
      <c r="D65" s="24" t="s">
        <v>36</v>
      </c>
      <c r="E65" s="24" t="s">
        <v>37</v>
      </c>
      <c r="F65" s="13" t="s">
        <v>37</v>
      </c>
      <c r="G65" s="40"/>
    </row>
    <row r="66" spans="2:7" ht="15" thickBot="1" x14ac:dyDescent="0.35">
      <c r="B66" s="54" t="s">
        <v>52</v>
      </c>
      <c r="C66" s="55"/>
      <c r="D66" s="28" t="s">
        <v>53</v>
      </c>
      <c r="E66" s="28"/>
      <c r="F66" s="14"/>
      <c r="G66" s="41"/>
    </row>
    <row r="67" spans="2:7" ht="15" thickBot="1" x14ac:dyDescent="0.35">
      <c r="B67" s="20"/>
      <c r="C67" s="20"/>
      <c r="D67" s="21"/>
      <c r="E67" s="21"/>
      <c r="F67" s="22"/>
      <c r="G67" s="23"/>
    </row>
    <row r="68" spans="2:7" x14ac:dyDescent="0.3">
      <c r="B68" s="65" t="s">
        <v>55</v>
      </c>
      <c r="C68" s="66"/>
      <c r="D68" s="66"/>
      <c r="E68" s="66"/>
      <c r="F68" s="67"/>
      <c r="G68" s="71">
        <v>1</v>
      </c>
    </row>
    <row r="69" spans="2:7" x14ac:dyDescent="0.3">
      <c r="B69" s="74" t="s">
        <v>56</v>
      </c>
      <c r="C69" s="75"/>
      <c r="D69" s="24">
        <f>IF(B69="DOOR SWITCH 2 (TC)",1,"N/A")</f>
        <v>1</v>
      </c>
      <c r="E69" s="24">
        <f>IF(B69="DOOR SWITCH 2 (TC)",1,"N/A")</f>
        <v>1</v>
      </c>
      <c r="F69" s="11" t="str">
        <f>IF(B69="DOOR SWITCH 2 (TC)","VIP 1","N/A")</f>
        <v>VIP 1</v>
      </c>
      <c r="G69" s="72"/>
    </row>
    <row r="70" spans="2:7" x14ac:dyDescent="0.3">
      <c r="B70" s="68" t="s">
        <v>57</v>
      </c>
      <c r="C70" s="16" t="s">
        <v>58</v>
      </c>
      <c r="D70" s="17" t="s">
        <v>59</v>
      </c>
      <c r="E70" s="17" t="s">
        <v>59</v>
      </c>
      <c r="F70" s="18" t="s">
        <v>60</v>
      </c>
      <c r="G70" s="72"/>
    </row>
    <row r="71" spans="2:7" x14ac:dyDescent="0.3">
      <c r="B71" s="68"/>
      <c r="C71" s="17" t="s">
        <v>61</v>
      </c>
      <c r="D71" s="19" t="s">
        <v>59</v>
      </c>
      <c r="E71" s="17" t="s">
        <v>62</v>
      </c>
      <c r="F71" s="18"/>
      <c r="G71" s="72"/>
    </row>
    <row r="72" spans="2:7" hidden="1" x14ac:dyDescent="0.3">
      <c r="B72" s="29" t="s">
        <v>59</v>
      </c>
      <c r="C72" s="11" t="s">
        <v>59</v>
      </c>
      <c r="D72" s="11" t="str">
        <f>IF(B72="PS Redundancy Board","I/O Board Outputs - NO"," ")</f>
        <v xml:space="preserve"> </v>
      </c>
      <c r="E72" s="11" t="str">
        <f>IF(B72="PS Redundancy Board","Sensor Address -1"," ")</f>
        <v xml:space="preserve"> </v>
      </c>
      <c r="F72" s="11"/>
      <c r="G72" s="72"/>
    </row>
    <row r="73" spans="2:7" hidden="1" x14ac:dyDescent="0.3">
      <c r="B73" s="29" t="s">
        <v>59</v>
      </c>
      <c r="C73" s="11" t="s">
        <v>59</v>
      </c>
      <c r="D73" s="11" t="str">
        <f>IF(B73="PS Redundancy Board","I/O Board Outputs - NO"," ")</f>
        <v xml:space="preserve"> </v>
      </c>
      <c r="E73" s="11" t="str">
        <f>IF(B73="PS Redundancy Board","Sensor Address -2"," ")</f>
        <v xml:space="preserve"> </v>
      </c>
      <c r="F73" s="11"/>
      <c r="G73" s="72"/>
    </row>
    <row r="74" spans="2:7" hidden="1" x14ac:dyDescent="0.3">
      <c r="B74" s="29" t="s">
        <v>59</v>
      </c>
      <c r="C74" s="11"/>
      <c r="D74" s="11" t="str">
        <f>IF(B74="PS Redundancy Board","I/O Board Outputs - NO"," ")</f>
        <v xml:space="preserve"> </v>
      </c>
      <c r="E74" s="11" t="str">
        <f>IF(B74="PS Redundancy Board","Sensor Address -3"," ")</f>
        <v xml:space="preserve"> </v>
      </c>
      <c r="F74" s="11"/>
      <c r="G74" s="72"/>
    </row>
    <row r="75" spans="2:7" hidden="1" x14ac:dyDescent="0.3">
      <c r="B75" s="69" t="s">
        <v>59</v>
      </c>
      <c r="C75" s="70"/>
      <c r="D75" s="24" t="s">
        <v>37</v>
      </c>
      <c r="E75" s="24" t="s">
        <v>37</v>
      </c>
      <c r="F75" s="11"/>
      <c r="G75" s="72"/>
    </row>
    <row r="76" spans="2:7" ht="15" thickBot="1" x14ac:dyDescent="0.35">
      <c r="B76" s="60" t="s">
        <v>59</v>
      </c>
      <c r="C76" s="61"/>
      <c r="D76" s="9"/>
      <c r="E76" s="9"/>
      <c r="F76" s="30"/>
      <c r="G76" s="73"/>
    </row>
    <row r="77" spans="2:7" ht="15" thickBot="1" x14ac:dyDescent="0.35">
      <c r="C77" s="31"/>
      <c r="D77" s="31"/>
      <c r="E77" s="32"/>
      <c r="F77" s="33"/>
      <c r="G77" s="15"/>
    </row>
    <row r="78" spans="2:7" ht="15" thickBot="1" x14ac:dyDescent="0.35">
      <c r="B78" s="42" t="s">
        <v>63</v>
      </c>
      <c r="C78" s="43"/>
      <c r="D78" s="43"/>
      <c r="E78" s="43"/>
      <c r="F78" s="44"/>
      <c r="G78" s="57" t="s">
        <v>9</v>
      </c>
    </row>
    <row r="79" spans="2:7" x14ac:dyDescent="0.3">
      <c r="B79" s="62" t="s">
        <v>64</v>
      </c>
      <c r="C79" s="63"/>
      <c r="D79" s="63"/>
      <c r="E79" s="63" t="s">
        <v>65</v>
      </c>
      <c r="F79" s="64"/>
      <c r="G79" s="58"/>
    </row>
    <row r="80" spans="2:7" x14ac:dyDescent="0.3">
      <c r="B80" s="35" t="s">
        <v>66</v>
      </c>
      <c r="C80" s="36"/>
      <c r="D80" s="36"/>
      <c r="E80" s="49" t="s">
        <v>67</v>
      </c>
      <c r="F80" s="50"/>
      <c r="G80" s="58"/>
    </row>
    <row r="81" spans="2:7" ht="15" thickBot="1" x14ac:dyDescent="0.35">
      <c r="B81" s="54" t="s">
        <v>68</v>
      </c>
      <c r="C81" s="55"/>
      <c r="D81" s="55"/>
      <c r="E81" s="37" t="s">
        <v>67</v>
      </c>
      <c r="F81" s="38"/>
      <c r="G81" s="59"/>
    </row>
    <row r="82" spans="2:7" x14ac:dyDescent="0.3">
      <c r="C82" s="31"/>
      <c r="D82" s="31"/>
      <c r="E82" s="32"/>
      <c r="F82" s="33"/>
      <c r="G82" s="15"/>
    </row>
    <row r="83" spans="2:7" ht="15" thickBot="1" x14ac:dyDescent="0.35"/>
    <row r="84" spans="2:7" x14ac:dyDescent="0.3">
      <c r="B84" s="7" t="s">
        <v>69</v>
      </c>
      <c r="C84" s="8"/>
      <c r="D84" s="8"/>
      <c r="E84" s="8"/>
      <c r="F84" s="8"/>
      <c r="G84" s="1"/>
    </row>
    <row r="85" spans="2:7" x14ac:dyDescent="0.3">
      <c r="B85" s="3"/>
      <c r="G85" s="2"/>
    </row>
    <row r="86" spans="2:7" x14ac:dyDescent="0.3">
      <c r="B86" s="34" t="s">
        <v>70</v>
      </c>
      <c r="G86" s="2"/>
    </row>
    <row r="87" spans="2:7" x14ac:dyDescent="0.3">
      <c r="B87" s="3" t="s">
        <v>71</v>
      </c>
      <c r="E87" t="s">
        <v>72</v>
      </c>
      <c r="G87" s="2"/>
    </row>
    <row r="88" spans="2:7" x14ac:dyDescent="0.3">
      <c r="B88" s="3" t="s">
        <v>73</v>
      </c>
      <c r="E88" t="s">
        <v>74</v>
      </c>
      <c r="G88" s="2"/>
    </row>
    <row r="89" spans="2:7" x14ac:dyDescent="0.3">
      <c r="B89" s="3" t="s">
        <v>75</v>
      </c>
      <c r="E89" t="s">
        <v>76</v>
      </c>
      <c r="G89" s="2"/>
    </row>
    <row r="90" spans="2:7" x14ac:dyDescent="0.3">
      <c r="B90" s="3" t="s">
        <v>77</v>
      </c>
      <c r="E90" t="s">
        <v>78</v>
      </c>
      <c r="G90" s="2"/>
    </row>
    <row r="91" spans="2:7" x14ac:dyDescent="0.3">
      <c r="B91" s="3"/>
      <c r="G91" s="2"/>
    </row>
    <row r="92" spans="2:7" x14ac:dyDescent="0.3">
      <c r="B92" s="34" t="s">
        <v>79</v>
      </c>
      <c r="G92" s="2"/>
    </row>
    <row r="93" spans="2:7" x14ac:dyDescent="0.3">
      <c r="B93" s="3" t="s">
        <v>80</v>
      </c>
      <c r="E93" t="s">
        <v>81</v>
      </c>
      <c r="G93" s="2"/>
    </row>
    <row r="94" spans="2:7" x14ac:dyDescent="0.3">
      <c r="B94" s="3" t="s">
        <v>82</v>
      </c>
      <c r="E94" t="s">
        <v>83</v>
      </c>
      <c r="G94" s="2"/>
    </row>
    <row r="95" spans="2:7" x14ac:dyDescent="0.3">
      <c r="B95" s="3" t="s">
        <v>84</v>
      </c>
      <c r="E95" t="s">
        <v>85</v>
      </c>
      <c r="G95" s="2"/>
    </row>
    <row r="96" spans="2:7" x14ac:dyDescent="0.3">
      <c r="B96" s="3" t="s">
        <v>86</v>
      </c>
      <c r="E96" t="s">
        <v>87</v>
      </c>
      <c r="G96" s="2"/>
    </row>
    <row r="97" spans="2:7" x14ac:dyDescent="0.3">
      <c r="B97" s="3" t="s">
        <v>88</v>
      </c>
      <c r="E97" t="s">
        <v>89</v>
      </c>
      <c r="G97" s="2"/>
    </row>
    <row r="98" spans="2:7" x14ac:dyDescent="0.3">
      <c r="B98" s="3" t="s">
        <v>90</v>
      </c>
      <c r="E98" t="s">
        <v>91</v>
      </c>
      <c r="G98" s="2"/>
    </row>
    <row r="99" spans="2:7" ht="15" thickBot="1" x14ac:dyDescent="0.35">
      <c r="B99" s="4"/>
      <c r="C99" s="5"/>
      <c r="D99" s="5"/>
      <c r="E99" s="5"/>
      <c r="F99" s="5"/>
      <c r="G99" s="6"/>
    </row>
    <row r="101" spans="2:7" x14ac:dyDescent="0.3">
      <c r="B101" t="s">
        <v>92</v>
      </c>
    </row>
  </sheetData>
  <mergeCells count="101">
    <mergeCell ref="B27:C27"/>
    <mergeCell ref="D27:F27"/>
    <mergeCell ref="B28:C28"/>
    <mergeCell ref="D28:F28"/>
    <mergeCell ref="B24:C24"/>
    <mergeCell ref="D24:F24"/>
    <mergeCell ref="B25:C25"/>
    <mergeCell ref="D25:F25"/>
    <mergeCell ref="B26:C26"/>
    <mergeCell ref="D26:F26"/>
    <mergeCell ref="B16:F16"/>
    <mergeCell ref="G16:G17"/>
    <mergeCell ref="B17:C17"/>
    <mergeCell ref="D17:F17"/>
    <mergeCell ref="B18:C18"/>
    <mergeCell ref="D18:F18"/>
    <mergeCell ref="G18:G28"/>
    <mergeCell ref="B19:C19"/>
    <mergeCell ref="D19:F19"/>
    <mergeCell ref="B20:B23"/>
    <mergeCell ref="D20:F20"/>
    <mergeCell ref="D21:F21"/>
    <mergeCell ref="D22:F22"/>
    <mergeCell ref="D23:F23"/>
    <mergeCell ref="B65:C65"/>
    <mergeCell ref="B66:C66"/>
    <mergeCell ref="B59:C59"/>
    <mergeCell ref="B60:C60"/>
    <mergeCell ref="B61:C61"/>
    <mergeCell ref="B62:C62"/>
    <mergeCell ref="B63:C63"/>
    <mergeCell ref="C1:F1"/>
    <mergeCell ref="B40:C40"/>
    <mergeCell ref="B47:C47"/>
    <mergeCell ref="B3:C3"/>
    <mergeCell ref="B12:C12"/>
    <mergeCell ref="B13:C13"/>
    <mergeCell ref="D11:F11"/>
    <mergeCell ref="D12:F12"/>
    <mergeCell ref="D13:F13"/>
    <mergeCell ref="D6:F6"/>
    <mergeCell ref="D7:F7"/>
    <mergeCell ref="B46:C46"/>
    <mergeCell ref="B45:C45"/>
    <mergeCell ref="B44:C44"/>
    <mergeCell ref="B42:C42"/>
    <mergeCell ref="B41:C41"/>
    <mergeCell ref="G78:G81"/>
    <mergeCell ref="B76:C76"/>
    <mergeCell ref="B79:D79"/>
    <mergeCell ref="E79:F79"/>
    <mergeCell ref="B68:F68"/>
    <mergeCell ref="B70:B71"/>
    <mergeCell ref="B81:D81"/>
    <mergeCell ref="B78:F78"/>
    <mergeCell ref="E80:F80"/>
    <mergeCell ref="E81:F81"/>
    <mergeCell ref="B80:D80"/>
    <mergeCell ref="B75:C75"/>
    <mergeCell ref="G68:G76"/>
    <mergeCell ref="B69:C69"/>
    <mergeCell ref="G2:G3"/>
    <mergeCell ref="B30:F30"/>
    <mergeCell ref="G30:G47"/>
    <mergeCell ref="D4:F4"/>
    <mergeCell ref="D5:F5"/>
    <mergeCell ref="B39:C39"/>
    <mergeCell ref="B38:C38"/>
    <mergeCell ref="B35:C35"/>
    <mergeCell ref="B34:C34"/>
    <mergeCell ref="B31:C31"/>
    <mergeCell ref="B36:C36"/>
    <mergeCell ref="B14:C14"/>
    <mergeCell ref="B32:C32"/>
    <mergeCell ref="B33:C33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43:C43"/>
    <mergeCell ref="D14:F14"/>
    <mergeCell ref="G4:G14"/>
    <mergeCell ref="B37:C37"/>
    <mergeCell ref="B49:F49"/>
    <mergeCell ref="G49:G66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4:C64"/>
  </mergeCells>
  <dataValidations count="38">
    <dataValidation type="list" allowBlank="1" showInputMessage="1" showErrorMessage="1" sqref="D4:F4 D18:F18" xr:uid="{538C633E-B020-44FA-955A-32758C8436E2}">
      <formula1>"VF,VM,VX, DB-5000"</formula1>
    </dataValidation>
    <dataValidation type="list" allowBlank="1" showInputMessage="1" showErrorMessage="1" sqref="D5:F5 D19:F19" xr:uid="{E22CA267-B94D-4B30-9589-852E8D60C285}">
      <formula1>"FRONT,WALK-IN,REAR"</formula1>
    </dataValidation>
    <dataValidation type="list" errorStyle="warning" allowBlank="1" showInputMessage="1" showErrorMessage="1" sqref="D6:F6 D20:F20" xr:uid="{0DDAADDE-892D-4E30-915F-DD13850F76F8}">
      <formula1>"FULL COLOR, MONOCHROME, Red-Green"</formula1>
    </dataValidation>
    <dataValidation type="list" errorStyle="warning" allowBlank="1" showInputMessage="1" showErrorMessage="1" sqref="D8:F8 D22:F22" xr:uid="{0419D4C4-8F27-4E9A-B575-0A8C5684F58B}">
      <formula1>"7X5,9X5,9X15,16X16,24X16, 18X18"</formula1>
    </dataValidation>
    <dataValidation type="list" errorStyle="warning" allowBlank="1" showInputMessage="1" showErrorMessage="1" sqref="D9:F9 D23:F23" xr:uid="{0B248DC9-A6C6-4AB8-9269-711BCF09644F}">
      <formula1>"20,34,46,66"</formula1>
    </dataValidation>
    <dataValidation type="list" allowBlank="1" showInputMessage="1" showErrorMessage="1" sqref="D12:F12 D26:F26" xr:uid="{69A4A4D8-EAA8-4731-8A9D-0AB293725FBF}">
      <formula1>"FULL MATRIX,LINE MATRIX"</formula1>
    </dataValidation>
    <dataValidation type="list" allowBlank="1" showInputMessage="1" showErrorMessage="1" sqref="D7:F7 D21:F21" xr:uid="{C1A1659E-AE5E-49B4-99BB-FC9F16B12D8F}">
      <formula1>"GEN 4 (24 VOLT BUS), ANTAIOS (DVX)"</formula1>
    </dataValidation>
    <dataValidation type="list" allowBlank="1" showInputMessage="1" showErrorMessage="1" sqref="O68" xr:uid="{00000000-0002-0000-0000-000007000000}">
      <formula1>"DOOR SWITCH 2 (TC), "</formula1>
    </dataValidation>
    <dataValidation type="list" errorStyle="warning" allowBlank="1" showInputMessage="1" showErrorMessage="1" sqref="B69:C69" xr:uid="{8B776643-279A-4908-8D4B-360380D9AFE1}">
      <formula1>"--,DOOR SWITCH 2 (TC),'"</formula1>
    </dataValidation>
    <dataValidation type="list" allowBlank="1" showInputMessage="1" showErrorMessage="1" sqref="D45 D64" xr:uid="{17F86F90-4755-4BBC-B16C-9A47AD6697A6}">
      <formula1>"0,1,2, YES, NO"</formula1>
    </dataValidation>
    <dataValidation type="list" allowBlank="1" showInputMessage="1" showErrorMessage="1" sqref="D38 D57" xr:uid="{9983D432-C5DA-4662-A269-D13F6A057F15}">
      <formula1>"0,1"</formula1>
    </dataValidation>
    <dataValidation type="list" allowBlank="1" showInputMessage="1" showErrorMessage="1" sqref="D44 D63" xr:uid="{552D89CE-910D-4C2A-AC2D-C2850667E636}">
      <formula1>"YES,NO"</formula1>
    </dataValidation>
    <dataValidation type="list" errorStyle="warning" allowBlank="1" showInputMessage="1" showErrorMessage="1" sqref="D41:D43 D60:D62" xr:uid="{22D88420-7DB3-4399-BE35-3F3B649F22FF}">
      <formula1>"YES,NO"</formula1>
    </dataValidation>
    <dataValidation type="list" allowBlank="1" showInputMessage="1" showErrorMessage="1" sqref="C74" xr:uid="{725B005B-4F16-44CE-BAB1-657A6B0DCAD2}">
      <formula1>"MINI DC I/O 4,'"</formula1>
    </dataValidation>
    <dataValidation type="list" allowBlank="1" showInputMessage="1" showErrorMessage="1" sqref="B75:C75" xr:uid="{B03CC5E5-CDC0-4F22-9CC5-33F7850B3BB3}">
      <formula1>"MINI DC I/O 5,'"</formula1>
    </dataValidation>
    <dataValidation type="list" allowBlank="1" showInputMessage="1" showErrorMessage="1" sqref="B76:C76" xr:uid="{9D95D93F-1106-4683-AC31-5C7C82D8EFE7}">
      <formula1>"MINI DC I/O 6,'"</formula1>
    </dataValidation>
    <dataValidation type="list" errorStyle="warning" allowBlank="1" showInputMessage="1" showErrorMessage="1" sqref="D40 D59" xr:uid="{844DCB1B-1135-40F9-BFBB-7CB1D50566A1}">
      <formula1>"NO,1,2,3,4,5,6,7,8,9,10"</formula1>
    </dataValidation>
    <dataValidation type="list" errorStyle="warning" allowBlank="1" showInputMessage="1" showErrorMessage="1" sqref="D35 D54" xr:uid="{FDFF811A-538D-468C-8432-F3B1D5A53297}">
      <formula1>"NO,1,2,3,4,5,6,7,8"</formula1>
    </dataValidation>
    <dataValidation type="list" errorStyle="warning" allowBlank="1" showInputMessage="1" showErrorMessage="1" sqref="D46 D65" xr:uid="{EB97D327-9E2B-48FC-8AB4-ED6196ADC35B}">
      <formula1>"?,NO,1,2"</formula1>
    </dataValidation>
    <dataValidation type="list" errorStyle="warning" allowBlank="1" showInputMessage="1" showErrorMessage="1" sqref="F39 F58" xr:uid="{8DA91CE2-BC5B-4CD1-BA5E-419FC0102A9D}">
      <formula1>"'--,CAN,I/O"</formula1>
    </dataValidation>
    <dataValidation type="list" allowBlank="1" showInputMessage="1" showErrorMessage="1" sqref="F38 F57" xr:uid="{1A048B2E-9638-4CA9-92A7-551DC6BB515D}">
      <formula1>"?, CONNECT TO MODULE - YES, CONNECT TO MODULE - NO"</formula1>
    </dataValidation>
    <dataValidation type="list" allowBlank="1" showInputMessage="1" showErrorMessage="1" sqref="E45 E64" xr:uid="{3E376BDC-41A4-45C9-8451-A88127770176}">
      <formula1>"Alternate, Synchronize"</formula1>
    </dataValidation>
    <dataValidation type="list" errorStyle="warning" allowBlank="1" showInputMessage="1" showErrorMessage="1" sqref="D47 D66:D67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5 D28:F29" xr:uid="{33932858-0D13-466C-B5A4-93080EA25382}">
      <formula1>"ROWS,BAYS"</formula1>
    </dataValidation>
    <dataValidation type="list" allowBlank="1" showInputMessage="1" showErrorMessage="1" sqref="F70" xr:uid="{AAB2C672-AAD5-43BC-8990-0EDD57F70283}">
      <formula1>"', Auxiliary, Default IP, Specify IP"</formula1>
    </dataValidation>
    <dataValidation type="list" allowBlank="1" showInputMessage="1" showErrorMessage="1" sqref="E71" xr:uid="{8CCF3F93-DF2E-431C-9DEC-040920C8D4DE}">
      <formula1>"', Serial,Ethernet"</formula1>
    </dataValidation>
    <dataValidation type="list" allowBlank="1" showInputMessage="1" showErrorMessage="1" sqref="E70" xr:uid="{5770FBE9-9127-4EF1-93A2-239ECA7075F3}">
      <formula1>"',1 Hour,2 Hour,3 Hour, 4 Hour,5 Hour"</formula1>
    </dataValidation>
    <dataValidation type="list" allowBlank="1" showInputMessage="1" sqref="C71" xr:uid="{B877167C-9080-4758-A047-EE42FFD40BB3}">
      <formula1>"',Control equipment,Entire display"</formula1>
    </dataValidation>
    <dataValidation type="list" errorStyle="warning" allowBlank="1" showInputMessage="1" showErrorMessage="1" sqref="C70" xr:uid="{A5C9464B-43EE-4A7A-82CC-459C918A3FC9}">
      <formula1>"',ALPHA FXM SERIES,TRIPPLITE,Generic UPS"</formula1>
    </dataValidation>
    <dataValidation type="list" allowBlank="1" showInputMessage="1" sqref="D70" xr:uid="{29BDF287-5668-44D5-96EC-EB84E7C381A6}">
      <formula1>"', 'By Brightness %, By Power"</formula1>
    </dataValidation>
    <dataValidation type="list" allowBlank="1" showInputMessage="1" sqref="D71" xr:uid="{8100747C-7EFD-479B-8E60-C6E3C5187CB2}">
      <formula1>"',Percent - 50%, Watts - 1800, Watts - 1100, Watts - 650"</formula1>
    </dataValidation>
    <dataValidation type="list" allowBlank="1" showInputMessage="1" showErrorMessage="1" sqref="B70:B71" xr:uid="{84518EE8-8F23-4A86-B94B-F836696BB4CA}">
      <formula1>"',UPS"</formula1>
    </dataValidation>
    <dataValidation type="list" errorStyle="warning" allowBlank="1" showInputMessage="1" showErrorMessage="1" sqref="D36:D37 D55:D56" xr:uid="{87CE7D83-06DD-4F83-A1B9-E3B46230779F}">
      <formula1>"YES, NO"</formula1>
    </dataValidation>
    <dataValidation type="list" allowBlank="1" showInputMessage="1" showErrorMessage="1" sqref="F36:F37 F55:F56" xr:uid="{6C81F1DB-F5FE-4FF2-9620-D8C822750D9B}">
      <formula1>"', Isolation Boards in Sign - Yes, Isolation Boards in Sign - No"</formula1>
    </dataValidation>
    <dataValidation type="list" errorStyle="warning" allowBlank="1" showInputMessage="1" sqref="C72:C73" xr:uid="{0830831F-A972-49C1-BC47-BC7D0DCEB309}">
      <formula1>"', Module Output - ?"</formula1>
    </dataValidation>
    <dataValidation type="list" allowBlank="1" showInputMessage="1" showErrorMessage="1" sqref="B72:B74" xr:uid="{D8AF5BE0-FAD9-4C54-AC75-CC4A9CA69286}">
      <formula1>"', ?, PS Redundancy Board"</formula1>
    </dataValidation>
    <dataValidation type="list" errorStyle="warning" allowBlank="1" showInputMessage="1" showErrorMessage="1" sqref="D39 D58" xr:uid="{5BC3A260-90C9-4FDE-A6F8-06D9B67817ED}">
      <formula1>"?,NO,1,2,3,4,5,6,7,8,9,10"</formula1>
    </dataValidation>
    <dataValidation type="list" allowBlank="1" showInputMessage="1" showErrorMessage="1" sqref="F35 F54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C30872</OrderProject_x0020_ID>
    <DocNumber xmlns="2cc016c5-161d-4d6b-a532-6cf687f4a3ab">DD5135842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75D2Y5VYC55K-1220653723-58139</_dlc_DocId>
    <_dlc_DocIdUrl xmlns="b479dd50-8d7e-4b78-9fb1-00cf65781f6b">
      <Url>https://daktronics.sharepoint.com/sites/docs-engineering/_layouts/15/DocIdRedir.aspx?ID=75D2Y5VYC55K-1220653723-58139</Url>
      <Description>75D2Y5VYC55K-1220653723-58139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005828-8581-42F9-A1AE-26AEA58F3EE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9EBFFDF-4511-4C10-A4A0-73553F70C8B4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  <ds:schemaRef ds:uri="cdae4ca2-47b8-467c-a804-ebae05ca0c7f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2429947-8FED-410C-BDA3-31EB00DD7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C30872 Nevada DOT, Site Config, VM-1020-7X15-66-A G1 @3</dc:title>
  <dc:subject/>
  <dc:creator>Dan Muzzey</dc:creator>
  <cp:keywords/>
  <dc:description/>
  <cp:lastModifiedBy>Matthew Whitaker</cp:lastModifiedBy>
  <cp:revision/>
  <dcterms:created xsi:type="dcterms:W3CDTF">2017-03-27T20:46:42Z</dcterms:created>
  <dcterms:modified xsi:type="dcterms:W3CDTF">2024-12-20T22:10:37Z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f493b0c4-421d-4a72-960b-4b88ea38a11b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