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11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76" documentId="8_{699FC98A-667A-413E-800A-030C9B4E4FA0}" xr6:coauthVersionLast="47" xr6:coauthVersionMax="47" xr10:uidLastSave="{B7F7498E-6D14-4B80-808B-C10B5991A1FA}"/>
  <bookViews>
    <workbookView xWindow="2205" yWindow="2205" windowWidth="21600" windowHeight="11385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9" i="1" l="1"/>
  <c r="F90" i="1"/>
  <c r="F45" i="1" l="1"/>
  <c r="F44" i="1"/>
  <c r="F41" i="1" l="1"/>
  <c r="E41" i="1"/>
  <c r="D4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4DDE0167-8382-4624-A650-83BEACDB5FEA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Gen 3 Signs use "Rows"
Gen 4 Signs use "Bays"</t>
        </r>
      </text>
    </comment>
    <comment ref="F30" authorId="1" shapeId="0" xr:uid="{D1BFC543-B00A-4133-AF94-37D4B9A3273E}">
      <text>
        <r>
          <rPr>
            <b/>
            <sz val="9"/>
            <color indexed="81"/>
            <rFont val="Tahoma"/>
            <family val="2"/>
          </rPr>
          <t>Karl Seidl:</t>
        </r>
        <r>
          <rPr>
            <sz val="9"/>
            <color indexed="81"/>
            <rFont val="Tahoma"/>
            <family val="2"/>
          </rPr>
          <t xml:space="preserve">
If there is airflow then this is I/O.</t>
        </r>
      </text>
    </comment>
    <comment ref="D36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42" authorId="1" shapeId="0" xr:uid="{7E129964-90E6-4742-8996-1DDF5CB44C19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- By Brightness used with Alpha UPS
- By Power used with Multilink UPS</t>
        </r>
      </text>
    </comment>
    <comment ref="G50" authorId="0" shapeId="0" xr:uid="{52839717-DBAE-4FDB-900A-673DA8C86EB7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59" authorId="0" shapeId="0" xr:uid="{E100FDFF-E461-437B-B63B-7659900A3299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60" authorId="1" shapeId="0" xr:uid="{E299D243-3DF4-455C-B6F7-A3DCE261A4FB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Gen 3 Signs use "Rows"
Gen 4 Signs use "Bays"</t>
        </r>
      </text>
    </comment>
    <comment ref="F76" authorId="1" shapeId="0" xr:uid="{ED275B59-86C6-48C4-81D3-0C4A14D36246}">
      <text>
        <r>
          <rPr>
            <b/>
            <sz val="9"/>
            <color indexed="81"/>
            <rFont val="Tahoma"/>
            <family val="2"/>
          </rPr>
          <t>Karl Seidl:</t>
        </r>
        <r>
          <rPr>
            <sz val="9"/>
            <color indexed="81"/>
            <rFont val="Tahoma"/>
            <family val="2"/>
          </rPr>
          <t xml:space="preserve">
If there is airflow then this is I/O.</t>
        </r>
      </text>
    </comment>
    <comment ref="D82" authorId="1" shapeId="0" xr:uid="{08793ACC-32B3-40B8-90C8-73D5E3F6B4F5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</commentList>
</comments>
</file>

<file path=xl/sharedStrings.xml><?xml version="1.0" encoding="utf-8"?>
<sst xmlns="http://schemas.openxmlformats.org/spreadsheetml/2006/main" count="283" uniqueCount="118">
  <si>
    <t>DD5130839</t>
  </si>
  <si>
    <t xml:space="preserve">C31120 Nevada DOT, Site Config, VF-2420-27X75-46-A G3 @1, VF-2420-64X160-20-RGB G4 @1	</t>
  </si>
  <si>
    <t>Rev 00</t>
  </si>
  <si>
    <t>SYSTEM CONFIGURATION
VF-2420-27X75-46-A @1</t>
  </si>
  <si>
    <t>VFC 1
SIGN/S</t>
  </si>
  <si>
    <t>OPTION</t>
  </si>
  <si>
    <t>VALUE</t>
  </si>
  <si>
    <t>MODEL</t>
  </si>
  <si>
    <t>VF</t>
  </si>
  <si>
    <t>VFC 1
1</t>
  </si>
  <si>
    <t>ACCESS</t>
  </si>
  <si>
    <t>FRONT</t>
  </si>
  <si>
    <t>MODULE</t>
  </si>
  <si>
    <t>MODULE TYPE</t>
  </si>
  <si>
    <t>MONOCHROME</t>
  </si>
  <si>
    <t>MODULE POWER TYPE</t>
  </si>
  <si>
    <t>GEN 4 (24 VOLT BUS)</t>
  </si>
  <si>
    <t>MODULE SIZE</t>
  </si>
  <si>
    <t>9X5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</si>
  <si>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</si>
  <si>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</si>
  <si>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</si>
  <si>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</si>
  <si>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</si>
  <si>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</si>
  <si>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</si>
  <si>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ROWS</t>
  </si>
  <si>
    <t>PERIPHERAL CONFIGURATION - GUIDED SETUP</t>
  </si>
  <si>
    <t>ADDRESS</t>
  </si>
  <si>
    <t>LOCATION</t>
  </si>
  <si>
    <t>LIGHT (LUX)</t>
  </si>
  <si>
    <t>AMBIENT</t>
  </si>
  <si>
    <t>DEFAULT</t>
  </si>
  <si>
    <t>ON DISPLAY INTERFACE</t>
  </si>
  <si>
    <t>REAR</t>
  </si>
  <si>
    <t>LINE</t>
  </si>
  <si>
    <t>TEMP</t>
  </si>
  <si>
    <t>EXTERNAL</t>
  </si>
  <si>
    <t>INTERNAL</t>
  </si>
  <si>
    <t>HUMIDITY</t>
  </si>
  <si>
    <t>ISOLATION BOARD</t>
  </si>
  <si>
    <t>--</t>
  </si>
  <si>
    <t>IN SIGN - YES</t>
  </si>
  <si>
    <t>DC I/O</t>
  </si>
  <si>
    <t>NO</t>
  </si>
  <si>
    <t>VCB II Retro</t>
  </si>
  <si>
    <t>DOOR SWITCH (SIGN)</t>
  </si>
  <si>
    <t>CONNECT TO MODULE - NO</t>
  </si>
  <si>
    <t>AIRFLOW SENSORS</t>
  </si>
  <si>
    <t>RPM SENSORS</t>
  </si>
  <si>
    <t>CABINET HEATERS</t>
  </si>
  <si>
    <t>DEFOG HEATERS</t>
  </si>
  <si>
    <t>FACE FANS</t>
  </si>
  <si>
    <t>VENT FANS</t>
  </si>
  <si>
    <t>YES</t>
  </si>
  <si>
    <t>BEACONS</t>
  </si>
  <si>
    <t>Alternate</t>
  </si>
  <si>
    <t>SURGE SUPPRESSORS</t>
  </si>
  <si>
    <t>POWER SYSTEM</t>
  </si>
  <si>
    <t>Gen IV (Default)</t>
  </si>
  <si>
    <t>PERIPHERAL CONFIGURATION - ADVANCED SETUP</t>
  </si>
  <si>
    <t>DOOR SWITCH 2 (TC)</t>
  </si>
  <si>
    <t/>
  </si>
  <si>
    <t>SYSTEM CONFIGURATION
VF-2420-64X160-20-RGB @1</t>
  </si>
  <si>
    <t>VFC 2
SIGN/S</t>
  </si>
  <si>
    <t>VFC 2
1</t>
  </si>
  <si>
    <t>FULL COLOR</t>
  </si>
  <si>
    <t>16X16</t>
  </si>
  <si>
    <t>BAYS</t>
  </si>
  <si>
    <t>CUSTOM OPTIONS</t>
  </si>
  <si>
    <t>VFC 1
1
VFC 2
1</t>
  </si>
  <si>
    <t>VFC 1 SYSTEM BACKUP FILES</t>
  </si>
  <si>
    <t>DD5130868</t>
  </si>
  <si>
    <t>GUIDE - DD4832617</t>
  </si>
  <si>
    <t>VFC 2 SYSTEM BACKUP FILES</t>
  </si>
  <si>
    <t>DD5131183</t>
  </si>
  <si>
    <t>TRANSLATION TABLE</t>
  </si>
  <si>
    <t>N/A</t>
  </si>
  <si>
    <t>CONTROLLER CONFIGURATION PACKAGE</t>
  </si>
  <si>
    <t>Reference Drawings</t>
  </si>
  <si>
    <t>VF-2420 Gen III Drawings:</t>
  </si>
  <si>
    <t>Schematic, Two Power Supplies, Seven Circuit DC Rail</t>
  </si>
  <si>
    <t>DWG-1045987</t>
  </si>
  <si>
    <t>Schematic, VF-24X0, 120 VAC</t>
  </si>
  <si>
    <t>DWG-1056399</t>
  </si>
  <si>
    <t>Schematic, Two Beacon Alternating Flash, DC</t>
  </si>
  <si>
    <t>DWG-1067390</t>
  </si>
  <si>
    <t>Shop Drawing, VF-24**-27x75-46-*, Two Beacons</t>
  </si>
  <si>
    <t>DWG-3522671</t>
  </si>
  <si>
    <t>Site Riser, Two VF-2X20, Two VFC in Traffic Cabinet</t>
  </si>
  <si>
    <t>DWG-4025360</t>
  </si>
  <si>
    <t>Rear Electrical, VF-2420-27x75-46-A, Two Beacons</t>
  </si>
  <si>
    <t>DWG-4632138</t>
  </si>
  <si>
    <t>Schematic, Signal, VF-2420-27x75-46-A</t>
  </si>
  <si>
    <t>DWG-4633263</t>
  </si>
  <si>
    <t>VF-2420 Gen IV Drawings:</t>
  </si>
  <si>
    <t xml:space="preserve">Schematic, Ventilation and Circulation Fans for 96-272 Wide Signs </t>
  </si>
  <si>
    <t>DWG-3782087</t>
  </si>
  <si>
    <t>DWG-3820547</t>
  </si>
  <si>
    <t>DWG-4558073</t>
  </si>
  <si>
    <t>Shop Drawing, VF-24**-64x160-20-*, Two Beacons</t>
  </si>
  <si>
    <t>DWG-4841981</t>
  </si>
  <si>
    <t>Schematic, Signal, VF-2420 Generic by Bay, Two Beacons - Amber</t>
  </si>
  <si>
    <t>DWG-5049362</t>
  </si>
  <si>
    <t>Rear Electrical, VF-2420-64x160-20-RGB, Two Beacons</t>
  </si>
  <si>
    <t>DWG-5132211</t>
  </si>
  <si>
    <t>Traffic Cabinet Drawings:</t>
  </si>
  <si>
    <t>Signal Schematic, Traffic Cabinet, VFC, Door Open Detection, Two Door</t>
  </si>
  <si>
    <t>DWG-3099653</t>
  </si>
  <si>
    <t>Schematic, 334 Traffic Cabinet, Door Switch and Light, Two Door</t>
  </si>
  <si>
    <t>DWG-3160822</t>
  </si>
  <si>
    <t>Shop Drawing, TC, 334, Aluminum, Ground Mount, CUPS, Heater, Two VFC</t>
  </si>
  <si>
    <t>DWG-3433943</t>
  </si>
  <si>
    <t>Schematic, Traffic Cabinet, 120 VAC</t>
  </si>
  <si>
    <t>DWG-5064495</t>
  </si>
  <si>
    <t>Final Assembly, TC, 334, Ground Mount, Aluminum, CUPS, Heater, VFC</t>
  </si>
  <si>
    <t>DWG-5097703</t>
  </si>
  <si>
    <t>Site 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</si>
</sst>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83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6" xfId="0" applyBorder="1"/>
    <xf numFmtId="0" fontId="0" fillId="0" borderId="27" xfId="0" applyBorder="1"/>
    <xf numFmtId="0" fontId="0" fillId="0" borderId="27" xfId="0" quotePrefix="1" applyBorder="1"/>
    <xf numFmtId="0" fontId="0" fillId="0" borderId="13" xfId="0" quotePrefix="1" applyBorder="1"/>
    <xf numFmtId="0" fontId="0" fillId="0" borderId="25" xfId="0" quotePrefix="1" applyBorder="1" applyAlignment="1">
      <alignment horizontal="left"/>
    </xf>
    <xf numFmtId="0" fontId="0" fillId="2" borderId="16" xfId="0" quotePrefix="1" applyFill="1" applyBorder="1"/>
    <xf numFmtId="0" fontId="0" fillId="2" borderId="16" xfId="0" quotePrefix="1" applyFill="1" applyBorder="1" applyAlignment="1">
      <alignment horizontal="left"/>
    </xf>
    <xf numFmtId="9" fontId="0" fillId="2" borderId="16" xfId="0" quotePrefix="1" applyNumberFormat="1" applyFill="1" applyBorder="1" applyAlignment="1">
      <alignment horizontal="left"/>
    </xf>
    <xf numFmtId="0" fontId="0" fillId="0" borderId="30" xfId="0" quotePrefix="1" applyBorder="1" applyAlignment="1">
      <alignment horizontal="left"/>
    </xf>
    <xf numFmtId="0" fontId="0" fillId="0" borderId="25" xfId="0" applyBorder="1" applyAlignment="1">
      <alignment horizontal="center"/>
    </xf>
    <xf numFmtId="0" fontId="0" fillId="0" borderId="29" xfId="0" applyBorder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0" fillId="0" borderId="37" xfId="0" quotePrefix="1" applyBorder="1"/>
    <xf numFmtId="0" fontId="0" fillId="2" borderId="27" xfId="0" quotePrefix="1" applyFill="1" applyBorder="1"/>
    <xf numFmtId="0" fontId="0" fillId="0" borderId="29" xfId="0" quotePrefix="1" applyBorder="1"/>
    <xf numFmtId="0" fontId="0" fillId="0" borderId="26" xfId="0" quotePrefix="1" applyBorder="1"/>
    <xf numFmtId="0" fontId="0" fillId="0" borderId="32" xfId="0" applyBorder="1"/>
    <xf numFmtId="0" fontId="0" fillId="0" borderId="32" xfId="0" quotePrefix="1" applyBorder="1" applyAlignment="1">
      <alignment horizontal="left"/>
    </xf>
    <xf numFmtId="0" fontId="0" fillId="0" borderId="32" xfId="0" quotePrefix="1" applyBorder="1"/>
    <xf numFmtId="0" fontId="0" fillId="0" borderId="32" xfId="0" applyBorder="1" applyAlignment="1">
      <alignment horizontal="center" vertical="center"/>
    </xf>
    <xf numFmtId="0" fontId="0" fillId="0" borderId="4" xfId="0" quotePrefix="1" applyBorder="1"/>
    <xf numFmtId="0" fontId="0" fillId="0" borderId="39" xfId="0" quotePrefix="1" applyBorder="1"/>
    <xf numFmtId="0" fontId="0" fillId="0" borderId="16" xfId="0" applyBorder="1" applyAlignment="1">
      <alignment horizontal="left"/>
    </xf>
    <xf numFmtId="0" fontId="0" fillId="0" borderId="16" xfId="0" quotePrefix="1" applyBorder="1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17" xfId="0" quotePrefix="1" applyBorder="1"/>
    <xf numFmtId="0" fontId="0" fillId="0" borderId="16" xfId="0" quotePrefix="1" applyBorder="1"/>
    <xf numFmtId="0" fontId="0" fillId="0" borderId="40" xfId="0" quotePrefix="1" applyBorder="1"/>
    <xf numFmtId="0" fontId="0" fillId="0" borderId="41" xfId="0" quotePrefix="1" applyBorder="1"/>
    <xf numFmtId="0" fontId="0" fillId="0" borderId="42" xfId="0" applyBorder="1"/>
    <xf numFmtId="0" fontId="0" fillId="0" borderId="39" xfId="0" applyBorder="1"/>
    <xf numFmtId="0" fontId="0" fillId="0" borderId="18" xfId="0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15" xfId="0" applyBorder="1" applyAlignment="1">
      <alignment horizontal="left"/>
    </xf>
    <xf numFmtId="0" fontId="0" fillId="0" borderId="35" xfId="0" applyBorder="1" applyAlignment="1">
      <alignment horizontal="center" vertical="center" wrapText="1"/>
    </xf>
    <xf numFmtId="0" fontId="0" fillId="0" borderId="38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18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36" xfId="0" applyBorder="1" applyAlignment="1">
      <alignment horizontal="center" vertical="center" wrapText="1"/>
    </xf>
    <xf numFmtId="0" fontId="0" fillId="0" borderId="33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20" xfId="0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0" xfId="0" applyBorder="1" applyAlignment="1">
      <alignment horizontal="left" vertical="center"/>
    </xf>
    <xf numFmtId="0" fontId="0" fillId="0" borderId="16" xfId="0" quotePrefix="1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5" fillId="0" borderId="7" xfId="0" applyFont="1" applyBorder="1" applyAlignment="1">
      <alignment horizontal="center"/>
    </xf>
    <xf numFmtId="0" fontId="5" fillId="0" borderId="31" xfId="0" applyFont="1" applyBorder="1" applyAlignment="1">
      <alignment horizontal="center"/>
    </xf>
    <xf numFmtId="0" fontId="5" fillId="0" borderId="32" xfId="0" applyFont="1" applyBorder="1" applyAlignment="1">
      <alignment horizontal="center"/>
    </xf>
    <xf numFmtId="0" fontId="0" fillId="0" borderId="14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21" xfId="0" quotePrefix="1" applyBorder="1" applyAlignment="1">
      <alignment horizontal="left"/>
    </xf>
    <xf numFmtId="0" fontId="0" fillId="0" borderId="23" xfId="0" quotePrefix="1" applyBorder="1" applyAlignment="1">
      <alignment horizontal="left"/>
    </xf>
    <xf numFmtId="0" fontId="5" fillId="0" borderId="31" xfId="0" applyFont="1" applyBorder="1" applyAlignment="1">
      <alignment horizontal="center" wrapText="1"/>
    </xf>
    <xf numFmtId="0" fontId="0" fillId="0" borderId="4" xfId="0" quotePrefix="1" applyBorder="1" applyAlignment="1">
      <alignment horizontal="left"/>
    </xf>
    <xf numFmtId="0" fontId="0" fillId="0" borderId="0" xfId="0" applyAlignment="1">
      <alignment horizontal="left"/>
    </xf>
    <xf numFmtId="0" fontId="0" fillId="2" borderId="20" xfId="0" quotePrefix="1" applyFill="1" applyBorder="1" applyAlignment="1">
      <alignment horizontal="center" vertical="center"/>
    </xf>
    <xf numFmtId="0" fontId="0" fillId="0" borderId="9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0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121"/>
  <sheetViews>
    <sheetView tabSelected="1" workbookViewId="0">
      <selection activeCell="B1" sqref="B1"/>
    </sheetView>
  </sheetViews>
  <sheetFormatPr defaultRowHeight="15"/>
  <cols>
    <col min="1" max="1" width="2.140625" customWidth="1"/>
    <col min="2" max="2" width="20.42578125" customWidth="1"/>
    <col min="3" max="3" width="19.7109375" customWidth="1"/>
    <col min="4" max="4" width="25.85546875" customWidth="1"/>
    <col min="5" max="5" width="18" customWidth="1"/>
    <col min="6" max="6" width="26.140625" customWidth="1"/>
    <col min="7" max="7" width="14.28515625" customWidth="1"/>
  </cols>
  <sheetData>
    <row r="1" spans="2:9" ht="15.75" thickBot="1">
      <c r="B1" s="25" t="s">
        <v>0</v>
      </c>
      <c r="C1" s="69" t="s">
        <v>1</v>
      </c>
      <c r="D1" s="69"/>
      <c r="E1" s="69"/>
      <c r="F1" s="69"/>
      <c r="G1" s="26" t="s">
        <v>2</v>
      </c>
    </row>
    <row r="2" spans="2:9" ht="30" customHeight="1" thickBot="1">
      <c r="B2" s="76" t="s">
        <v>3</v>
      </c>
      <c r="C2" s="71"/>
      <c r="D2" s="71"/>
      <c r="E2" s="71"/>
      <c r="F2" s="71"/>
      <c r="G2" s="50" t="s">
        <v>4</v>
      </c>
    </row>
    <row r="3" spans="2:9" ht="15.75" thickBot="1">
      <c r="B3" s="56" t="s">
        <v>5</v>
      </c>
      <c r="C3" s="57"/>
      <c r="D3" s="57" t="s">
        <v>6</v>
      </c>
      <c r="E3" s="57"/>
      <c r="F3" s="58"/>
      <c r="G3" s="55"/>
    </row>
    <row r="4" spans="2:9">
      <c r="B4" s="59" t="s">
        <v>7</v>
      </c>
      <c r="C4" s="60"/>
      <c r="D4" s="60" t="s">
        <v>8</v>
      </c>
      <c r="E4" s="60"/>
      <c r="F4" s="61"/>
      <c r="G4" s="50" t="s">
        <v>9</v>
      </c>
    </row>
    <row r="5" spans="2:9">
      <c r="B5" s="59" t="s">
        <v>10</v>
      </c>
      <c r="C5" s="60"/>
      <c r="D5" s="60" t="s">
        <v>11</v>
      </c>
      <c r="E5" s="60"/>
      <c r="F5" s="61"/>
      <c r="G5" s="51"/>
    </row>
    <row r="6" spans="2:9">
      <c r="B6" s="62" t="s">
        <v>12</v>
      </c>
      <c r="C6" s="14" t="s">
        <v>13</v>
      </c>
      <c r="D6" s="60" t="s">
        <v>14</v>
      </c>
      <c r="E6" s="60"/>
      <c r="F6" s="61"/>
      <c r="G6" s="51"/>
    </row>
    <row r="7" spans="2:9">
      <c r="B7" s="62"/>
      <c r="C7" s="14" t="s">
        <v>15</v>
      </c>
      <c r="D7" s="60" t="s">
        <v>16</v>
      </c>
      <c r="E7" s="60"/>
      <c r="F7" s="61"/>
      <c r="G7" s="51"/>
    </row>
    <row r="8" spans="2:9">
      <c r="B8" s="62"/>
      <c r="C8" s="14" t="s">
        <v>17</v>
      </c>
      <c r="D8" s="60" t="s">
        <v>18</v>
      </c>
      <c r="E8" s="60"/>
      <c r="F8" s="61"/>
      <c r="G8" s="51"/>
      <c r="H8" s="35"/>
    </row>
    <row r="9" spans="2:9">
      <c r="B9" s="62"/>
      <c r="C9" s="14" t="s">
        <v>19</v>
      </c>
      <c r="D9" s="63">
        <v>46</v>
      </c>
      <c r="E9" s="63"/>
      <c r="F9" s="64"/>
      <c r="G9" s="51"/>
      <c r="I9" s="4"/>
    </row>
    <row r="10" spans="2:9">
      <c r="B10" s="59" t="s">
        <v>20</v>
      </c>
      <c r="C10" s="60"/>
      <c r="D10" s="63">
        <v>27</v>
      </c>
      <c r="E10" s="63"/>
      <c r="F10" s="64"/>
      <c r="G10" s="51"/>
    </row>
    <row r="11" spans="2:9">
      <c r="B11" s="59" t="s">
        <v>21</v>
      </c>
      <c r="C11" s="60"/>
      <c r="D11" s="63">
        <v>75</v>
      </c>
      <c r="E11" s="63"/>
      <c r="F11" s="64"/>
      <c r="G11" s="51"/>
    </row>
    <row r="12" spans="2:9">
      <c r="B12" s="59" t="s">
        <v>22</v>
      </c>
      <c r="C12" s="60"/>
      <c r="D12" s="60" t="s">
        <v>23</v>
      </c>
      <c r="E12" s="60"/>
      <c r="F12" s="61"/>
      <c r="G12" s="51"/>
    </row>
    <row r="13" spans="2:9">
      <c r="B13" s="59" t="s">
        <v>24</v>
      </c>
      <c r="C13" s="60"/>
      <c r="D13" s="63">
        <v>1</v>
      </c>
      <c r="E13" s="63"/>
      <c r="F13" s="64"/>
      <c r="G13" s="51"/>
    </row>
    <row r="14" spans="2:9" ht="15.75" thickBot="1">
      <c r="B14" s="65" t="s">
        <v>25</v>
      </c>
      <c r="C14" s="66"/>
      <c r="D14" s="67" t="s">
        <v>26</v>
      </c>
      <c r="E14" s="67"/>
      <c r="F14" s="68"/>
      <c r="G14" s="52"/>
    </row>
    <row r="15" spans="2:9" ht="15.75" thickBot="1"/>
    <row r="16" spans="2:9" ht="15.75" thickBot="1">
      <c r="B16" s="70" t="s">
        <v>27</v>
      </c>
      <c r="C16" s="71"/>
      <c r="D16" s="71"/>
      <c r="E16" s="71"/>
      <c r="F16" s="71"/>
      <c r="G16" s="50" t="s">
        <v>9</v>
      </c>
    </row>
    <row r="17" spans="2:7">
      <c r="B17" s="53" t="s">
        <v>5</v>
      </c>
      <c r="C17" s="54"/>
      <c r="D17" s="23" t="s">
        <v>6</v>
      </c>
      <c r="E17" s="23" t="s">
        <v>28</v>
      </c>
      <c r="F17" s="24" t="s">
        <v>29</v>
      </c>
      <c r="G17" s="51"/>
    </row>
    <row r="18" spans="2:7">
      <c r="B18" s="48" t="s">
        <v>30</v>
      </c>
      <c r="C18" s="49"/>
      <c r="D18" s="14" t="s">
        <v>31</v>
      </c>
      <c r="E18" s="14" t="s">
        <v>32</v>
      </c>
      <c r="F18" s="15" t="s">
        <v>33</v>
      </c>
      <c r="G18" s="51"/>
    </row>
    <row r="19" spans="2:7">
      <c r="B19" s="48" t="s">
        <v>30</v>
      </c>
      <c r="C19" s="49"/>
      <c r="D19" s="14" t="s">
        <v>11</v>
      </c>
      <c r="E19" s="14" t="s">
        <v>32</v>
      </c>
      <c r="F19" s="15" t="s">
        <v>33</v>
      </c>
      <c r="G19" s="51"/>
    </row>
    <row r="20" spans="2:7">
      <c r="B20" s="48" t="s">
        <v>30</v>
      </c>
      <c r="C20" s="49"/>
      <c r="D20" s="14" t="s">
        <v>34</v>
      </c>
      <c r="E20" s="14" t="s">
        <v>32</v>
      </c>
      <c r="F20" s="15" t="s">
        <v>33</v>
      </c>
      <c r="G20" s="51"/>
    </row>
    <row r="21" spans="2:7">
      <c r="B21" s="48" t="s">
        <v>30</v>
      </c>
      <c r="C21" s="49"/>
      <c r="D21" s="14" t="s">
        <v>35</v>
      </c>
      <c r="E21" s="14" t="s">
        <v>32</v>
      </c>
      <c r="F21" s="15" t="s">
        <v>33</v>
      </c>
      <c r="G21" s="51"/>
    </row>
    <row r="22" spans="2:7">
      <c r="B22" s="48" t="s">
        <v>36</v>
      </c>
      <c r="C22" s="49"/>
      <c r="D22" s="14" t="s">
        <v>37</v>
      </c>
      <c r="E22" s="14" t="s">
        <v>32</v>
      </c>
      <c r="F22" s="15" t="s">
        <v>33</v>
      </c>
      <c r="G22" s="51"/>
    </row>
    <row r="23" spans="2:7">
      <c r="B23" s="48" t="s">
        <v>36</v>
      </c>
      <c r="C23" s="49"/>
      <c r="D23" s="14" t="s">
        <v>38</v>
      </c>
      <c r="E23" s="14" t="s">
        <v>32</v>
      </c>
      <c r="F23" s="15" t="s">
        <v>33</v>
      </c>
      <c r="G23" s="51"/>
    </row>
    <row r="24" spans="2:7">
      <c r="B24" s="48" t="s">
        <v>36</v>
      </c>
      <c r="C24" s="49"/>
      <c r="D24" s="14" t="s">
        <v>12</v>
      </c>
      <c r="E24" s="14" t="s">
        <v>32</v>
      </c>
      <c r="F24" s="15" t="s">
        <v>33</v>
      </c>
      <c r="G24" s="51"/>
    </row>
    <row r="25" spans="2:7">
      <c r="B25" s="48" t="s">
        <v>39</v>
      </c>
      <c r="C25" s="49"/>
      <c r="D25" s="14" t="s">
        <v>38</v>
      </c>
      <c r="E25" s="14" t="s">
        <v>32</v>
      </c>
      <c r="F25" s="15" t="s">
        <v>33</v>
      </c>
      <c r="G25" s="51"/>
    </row>
    <row r="26" spans="2:7">
      <c r="B26" s="48" t="s">
        <v>40</v>
      </c>
      <c r="C26" s="49"/>
      <c r="D26" s="38">
        <v>2</v>
      </c>
      <c r="E26" s="38" t="s">
        <v>41</v>
      </c>
      <c r="F26" s="16" t="s">
        <v>42</v>
      </c>
      <c r="G26" s="51"/>
    </row>
    <row r="27" spans="2:7">
      <c r="B27" s="48" t="s">
        <v>43</v>
      </c>
      <c r="C27" s="49"/>
      <c r="D27" s="38" t="s">
        <v>44</v>
      </c>
      <c r="E27" s="38"/>
      <c r="F27" s="15"/>
      <c r="G27" s="51"/>
    </row>
    <row r="28" spans="2:7">
      <c r="B28" s="48" t="s">
        <v>45</v>
      </c>
      <c r="C28" s="49"/>
      <c r="D28" s="38" t="s">
        <v>44</v>
      </c>
      <c r="E28" s="38"/>
      <c r="F28" s="15"/>
      <c r="G28" s="51"/>
    </row>
    <row r="29" spans="2:7">
      <c r="B29" s="48" t="s">
        <v>46</v>
      </c>
      <c r="C29" s="49"/>
      <c r="D29" s="38">
        <v>1</v>
      </c>
      <c r="E29" s="38" t="s">
        <v>41</v>
      </c>
      <c r="F29" s="16" t="s">
        <v>47</v>
      </c>
      <c r="G29" s="51"/>
    </row>
    <row r="30" spans="2:7">
      <c r="B30" s="48" t="s">
        <v>48</v>
      </c>
      <c r="C30" s="49"/>
      <c r="D30" s="37" t="s">
        <v>44</v>
      </c>
      <c r="E30" s="38" t="s">
        <v>41</v>
      </c>
      <c r="F30" s="36" t="s">
        <v>41</v>
      </c>
      <c r="G30" s="51"/>
    </row>
    <row r="31" spans="2:7">
      <c r="B31" s="48" t="s">
        <v>49</v>
      </c>
      <c r="C31" s="49"/>
      <c r="D31" s="38">
        <v>3</v>
      </c>
      <c r="E31" s="38" t="s">
        <v>41</v>
      </c>
      <c r="F31" s="16" t="s">
        <v>41</v>
      </c>
      <c r="G31" s="51"/>
    </row>
    <row r="32" spans="2:7">
      <c r="B32" s="48" t="s">
        <v>50</v>
      </c>
      <c r="C32" s="49"/>
      <c r="D32" s="37" t="s">
        <v>44</v>
      </c>
      <c r="E32" s="38" t="s">
        <v>41</v>
      </c>
      <c r="F32" s="16" t="s">
        <v>41</v>
      </c>
      <c r="G32" s="51"/>
    </row>
    <row r="33" spans="2:7">
      <c r="B33" s="48" t="s">
        <v>51</v>
      </c>
      <c r="C33" s="49"/>
      <c r="D33" s="37" t="s">
        <v>44</v>
      </c>
      <c r="E33" s="38" t="s">
        <v>41</v>
      </c>
      <c r="F33" s="16" t="s">
        <v>41</v>
      </c>
      <c r="G33" s="51"/>
    </row>
    <row r="34" spans="2:7">
      <c r="B34" s="48" t="s">
        <v>52</v>
      </c>
      <c r="C34" s="49"/>
      <c r="D34" s="37" t="s">
        <v>44</v>
      </c>
      <c r="E34" s="38" t="s">
        <v>41</v>
      </c>
      <c r="F34" s="16" t="s">
        <v>41</v>
      </c>
      <c r="G34" s="51"/>
    </row>
    <row r="35" spans="2:7">
      <c r="B35" s="48" t="s">
        <v>53</v>
      </c>
      <c r="C35" s="49"/>
      <c r="D35" s="37" t="s">
        <v>54</v>
      </c>
      <c r="E35" s="38" t="s">
        <v>41</v>
      </c>
      <c r="F35" s="16" t="s">
        <v>41</v>
      </c>
      <c r="G35" s="51"/>
    </row>
    <row r="36" spans="2:7">
      <c r="B36" s="48" t="s">
        <v>55</v>
      </c>
      <c r="C36" s="49"/>
      <c r="D36" s="38" t="s">
        <v>54</v>
      </c>
      <c r="E36" s="38" t="s">
        <v>56</v>
      </c>
      <c r="F36" s="16" t="s">
        <v>41</v>
      </c>
      <c r="G36" s="51"/>
    </row>
    <row r="37" spans="2:7">
      <c r="B37" s="48" t="s">
        <v>57</v>
      </c>
      <c r="C37" s="49"/>
      <c r="D37" s="38">
        <v>1</v>
      </c>
      <c r="E37" s="38" t="s">
        <v>41</v>
      </c>
      <c r="F37" s="16" t="s">
        <v>41</v>
      </c>
      <c r="G37" s="51"/>
    </row>
    <row r="38" spans="2:7" ht="15.75" thickBot="1">
      <c r="B38" s="48" t="s">
        <v>58</v>
      </c>
      <c r="C38" s="49"/>
      <c r="D38" s="13" t="s">
        <v>59</v>
      </c>
      <c r="E38" s="13"/>
      <c r="F38" s="17"/>
      <c r="G38" s="52"/>
    </row>
    <row r="39" spans="2:7" ht="15.75" thickBot="1">
      <c r="B39" s="31"/>
      <c r="C39" s="32"/>
      <c r="D39" s="32"/>
      <c r="E39" s="32"/>
      <c r="F39" s="33"/>
      <c r="G39" s="34"/>
    </row>
    <row r="40" spans="2:7" ht="15.75" thickBot="1">
      <c r="B40" s="70" t="s">
        <v>60</v>
      </c>
      <c r="C40" s="71"/>
      <c r="D40" s="71"/>
      <c r="E40" s="71"/>
      <c r="F40" s="71"/>
      <c r="G40" s="50" t="s">
        <v>9</v>
      </c>
    </row>
    <row r="41" spans="2:7">
      <c r="B41" s="77" t="s">
        <v>61</v>
      </c>
      <c r="C41" s="78"/>
      <c r="D41" s="22">
        <f>IF(B41="DOOR SWITCH 2 (TC)",1,"N/A")</f>
        <v>1</v>
      </c>
      <c r="E41" s="22">
        <f>IF(B41="DOOR SWITCH 2 (TC)",1,"N/A")</f>
        <v>1</v>
      </c>
      <c r="F41" s="27" t="str">
        <f>IF(B41="DOOR SWITCH 2 (TC)","VIP 1","N/A")</f>
        <v>VIP 1</v>
      </c>
      <c r="G41" s="51"/>
    </row>
    <row r="42" spans="2:7" hidden="1">
      <c r="B42" s="79" t="s">
        <v>62</v>
      </c>
      <c r="C42" s="19" t="s">
        <v>62</v>
      </c>
      <c r="D42" s="20" t="s">
        <v>62</v>
      </c>
      <c r="E42" s="20" t="s">
        <v>62</v>
      </c>
      <c r="F42" s="28" t="s">
        <v>62</v>
      </c>
      <c r="G42" s="51"/>
    </row>
    <row r="43" spans="2:7" hidden="1">
      <c r="B43" s="79"/>
      <c r="C43" s="20" t="s">
        <v>62</v>
      </c>
      <c r="D43" s="21" t="s">
        <v>62</v>
      </c>
      <c r="E43" s="20" t="s">
        <v>62</v>
      </c>
      <c r="F43" s="28"/>
      <c r="G43" s="51"/>
    </row>
    <row r="44" spans="2:7" hidden="1">
      <c r="B44" s="72" t="s">
        <v>62</v>
      </c>
      <c r="C44" s="73"/>
      <c r="D44" s="18" t="s">
        <v>41</v>
      </c>
      <c r="E44" s="18" t="s">
        <v>41</v>
      </c>
      <c r="F44" s="29" t="str">
        <f>IF(B44="MINI DC I/O 1","ON DISPLAY INTERFACE","N/A")</f>
        <v>N/A</v>
      </c>
      <c r="G44" s="51"/>
    </row>
    <row r="45" spans="2:7" hidden="1">
      <c r="B45" s="72" t="s">
        <v>62</v>
      </c>
      <c r="C45" s="73"/>
      <c r="D45" s="38" t="s">
        <v>41</v>
      </c>
      <c r="E45" s="38" t="s">
        <v>41</v>
      </c>
      <c r="F45" s="16" t="str">
        <f>IF(B45="MINI DC I/O 2","ON DISPLAY INTERFACE","N/A")</f>
        <v>N/A</v>
      </c>
      <c r="G45" s="51"/>
    </row>
    <row r="46" spans="2:7" ht="15.75" thickBot="1">
      <c r="B46" s="74"/>
      <c r="C46" s="75"/>
      <c r="D46" s="39"/>
      <c r="E46" s="39"/>
      <c r="F46" s="30"/>
      <c r="G46" s="52"/>
    </row>
    <row r="47" spans="2:7" ht="15.75" thickBot="1">
      <c r="C47" s="12"/>
      <c r="D47" s="12"/>
      <c r="E47" s="11"/>
      <c r="F47" s="4"/>
      <c r="G47" s="8"/>
    </row>
    <row r="48" spans="2:7" ht="30" customHeight="1" thickBot="1">
      <c r="B48" s="76" t="s">
        <v>63</v>
      </c>
      <c r="C48" s="71"/>
      <c r="D48" s="71"/>
      <c r="E48" s="71"/>
      <c r="F48" s="71"/>
      <c r="G48" s="50" t="s">
        <v>64</v>
      </c>
    </row>
    <row r="49" spans="2:9" ht="15.75" thickBot="1">
      <c r="B49" s="56" t="s">
        <v>5</v>
      </c>
      <c r="C49" s="57"/>
      <c r="D49" s="57" t="s">
        <v>6</v>
      </c>
      <c r="E49" s="57"/>
      <c r="F49" s="58"/>
      <c r="G49" s="55"/>
    </row>
    <row r="50" spans="2:9">
      <c r="B50" s="59" t="s">
        <v>7</v>
      </c>
      <c r="C50" s="60"/>
      <c r="D50" s="60" t="s">
        <v>8</v>
      </c>
      <c r="E50" s="60"/>
      <c r="F50" s="61"/>
      <c r="G50" s="50" t="s">
        <v>65</v>
      </c>
    </row>
    <row r="51" spans="2:9">
      <c r="B51" s="59" t="s">
        <v>10</v>
      </c>
      <c r="C51" s="60"/>
      <c r="D51" s="60" t="s">
        <v>11</v>
      </c>
      <c r="E51" s="60"/>
      <c r="F51" s="61"/>
      <c r="G51" s="51"/>
    </row>
    <row r="52" spans="2:9">
      <c r="B52" s="62" t="s">
        <v>12</v>
      </c>
      <c r="C52" s="14" t="s">
        <v>13</v>
      </c>
      <c r="D52" s="60" t="s">
        <v>66</v>
      </c>
      <c r="E52" s="60"/>
      <c r="F52" s="61"/>
      <c r="G52" s="51"/>
    </row>
    <row r="53" spans="2:9">
      <c r="B53" s="62"/>
      <c r="C53" s="14" t="s">
        <v>15</v>
      </c>
      <c r="D53" s="60" t="s">
        <v>16</v>
      </c>
      <c r="E53" s="60"/>
      <c r="F53" s="61"/>
      <c r="G53" s="51"/>
    </row>
    <row r="54" spans="2:9">
      <c r="B54" s="62"/>
      <c r="C54" s="14" t="s">
        <v>17</v>
      </c>
      <c r="D54" s="60" t="s">
        <v>67</v>
      </c>
      <c r="E54" s="60"/>
      <c r="F54" s="61"/>
      <c r="G54" s="51"/>
      <c r="H54" s="35"/>
    </row>
    <row r="55" spans="2:9">
      <c r="B55" s="62"/>
      <c r="C55" s="14" t="s">
        <v>19</v>
      </c>
      <c r="D55" s="63">
        <v>20</v>
      </c>
      <c r="E55" s="63"/>
      <c r="F55" s="64"/>
      <c r="G55" s="51"/>
      <c r="I55" s="4"/>
    </row>
    <row r="56" spans="2:9">
      <c r="B56" s="59" t="s">
        <v>20</v>
      </c>
      <c r="C56" s="60"/>
      <c r="D56" s="63">
        <v>64</v>
      </c>
      <c r="E56" s="63"/>
      <c r="F56" s="64"/>
      <c r="G56" s="51"/>
    </row>
    <row r="57" spans="2:9">
      <c r="B57" s="59" t="s">
        <v>21</v>
      </c>
      <c r="C57" s="60"/>
      <c r="D57" s="63">
        <v>160</v>
      </c>
      <c r="E57" s="63"/>
      <c r="F57" s="64"/>
      <c r="G57" s="51"/>
    </row>
    <row r="58" spans="2:9">
      <c r="B58" s="59" t="s">
        <v>22</v>
      </c>
      <c r="C58" s="60"/>
      <c r="D58" s="60" t="s">
        <v>23</v>
      </c>
      <c r="E58" s="60"/>
      <c r="F58" s="61"/>
      <c r="G58" s="51"/>
    </row>
    <row r="59" spans="2:9">
      <c r="B59" s="59" t="s">
        <v>24</v>
      </c>
      <c r="C59" s="60"/>
      <c r="D59" s="63">
        <v>1</v>
      </c>
      <c r="E59" s="63"/>
      <c r="F59" s="64"/>
      <c r="G59" s="51"/>
    </row>
    <row r="60" spans="2:9" ht="15.75" thickBot="1">
      <c r="B60" s="65" t="s">
        <v>25</v>
      </c>
      <c r="C60" s="66"/>
      <c r="D60" s="67" t="s">
        <v>68</v>
      </c>
      <c r="E60" s="67"/>
      <c r="F60" s="68"/>
      <c r="G60" s="52"/>
    </row>
    <row r="61" spans="2:9" ht="15.75" thickBot="1"/>
    <row r="62" spans="2:9" ht="15.75" thickBot="1">
      <c r="B62" s="70" t="s">
        <v>27</v>
      </c>
      <c r="C62" s="71"/>
      <c r="D62" s="71"/>
      <c r="E62" s="71"/>
      <c r="F62" s="71"/>
      <c r="G62" s="50" t="s">
        <v>65</v>
      </c>
    </row>
    <row r="63" spans="2:9">
      <c r="B63" s="53" t="s">
        <v>5</v>
      </c>
      <c r="C63" s="54"/>
      <c r="D63" s="23" t="s">
        <v>6</v>
      </c>
      <c r="E63" s="23" t="s">
        <v>28</v>
      </c>
      <c r="F63" s="24" t="s">
        <v>29</v>
      </c>
      <c r="G63" s="51"/>
    </row>
    <row r="64" spans="2:9">
      <c r="B64" s="48" t="s">
        <v>30</v>
      </c>
      <c r="C64" s="49"/>
      <c r="D64" s="14" t="s">
        <v>31</v>
      </c>
      <c r="E64" s="14" t="s">
        <v>32</v>
      </c>
      <c r="F64" s="15" t="s">
        <v>33</v>
      </c>
      <c r="G64" s="51"/>
    </row>
    <row r="65" spans="2:7">
      <c r="B65" s="48" t="s">
        <v>30</v>
      </c>
      <c r="C65" s="49"/>
      <c r="D65" s="14" t="s">
        <v>11</v>
      </c>
      <c r="E65" s="14" t="s">
        <v>32</v>
      </c>
      <c r="F65" s="15" t="s">
        <v>33</v>
      </c>
      <c r="G65" s="51"/>
    </row>
    <row r="66" spans="2:7">
      <c r="B66" s="48" t="s">
        <v>30</v>
      </c>
      <c r="C66" s="49"/>
      <c r="D66" s="14" t="s">
        <v>34</v>
      </c>
      <c r="E66" s="14" t="s">
        <v>32</v>
      </c>
      <c r="F66" s="15" t="s">
        <v>33</v>
      </c>
      <c r="G66" s="51"/>
    </row>
    <row r="67" spans="2:7">
      <c r="B67" s="48" t="s">
        <v>30</v>
      </c>
      <c r="C67" s="49"/>
      <c r="D67" s="14" t="s">
        <v>35</v>
      </c>
      <c r="E67" s="14" t="s">
        <v>32</v>
      </c>
      <c r="F67" s="15" t="s">
        <v>33</v>
      </c>
      <c r="G67" s="51"/>
    </row>
    <row r="68" spans="2:7">
      <c r="B68" s="48" t="s">
        <v>36</v>
      </c>
      <c r="C68" s="49"/>
      <c r="D68" s="14" t="s">
        <v>37</v>
      </c>
      <c r="E68" s="14" t="s">
        <v>32</v>
      </c>
      <c r="F68" s="15" t="s">
        <v>33</v>
      </c>
      <c r="G68" s="51"/>
    </row>
    <row r="69" spans="2:7">
      <c r="B69" s="48" t="s">
        <v>36</v>
      </c>
      <c r="C69" s="49"/>
      <c r="D69" s="14" t="s">
        <v>38</v>
      </c>
      <c r="E69" s="14" t="s">
        <v>32</v>
      </c>
      <c r="F69" s="15" t="s">
        <v>33</v>
      </c>
      <c r="G69" s="51"/>
    </row>
    <row r="70" spans="2:7">
      <c r="B70" s="48" t="s">
        <v>36</v>
      </c>
      <c r="C70" s="49"/>
      <c r="D70" s="14" t="s">
        <v>12</v>
      </c>
      <c r="E70" s="14" t="s">
        <v>32</v>
      </c>
      <c r="F70" s="15" t="s">
        <v>33</v>
      </c>
      <c r="G70" s="51"/>
    </row>
    <row r="71" spans="2:7">
      <c r="B71" s="48" t="s">
        <v>39</v>
      </c>
      <c r="C71" s="49"/>
      <c r="D71" s="14" t="s">
        <v>38</v>
      </c>
      <c r="E71" s="14" t="s">
        <v>32</v>
      </c>
      <c r="F71" s="15" t="s">
        <v>33</v>
      </c>
      <c r="G71" s="51"/>
    </row>
    <row r="72" spans="2:7">
      <c r="B72" s="48" t="s">
        <v>40</v>
      </c>
      <c r="C72" s="49"/>
      <c r="D72" s="38">
        <v>2</v>
      </c>
      <c r="E72" s="38" t="s">
        <v>41</v>
      </c>
      <c r="F72" s="16" t="s">
        <v>42</v>
      </c>
      <c r="G72" s="51"/>
    </row>
    <row r="73" spans="2:7">
      <c r="B73" s="48" t="s">
        <v>43</v>
      </c>
      <c r="C73" s="49"/>
      <c r="D73" s="38" t="s">
        <v>44</v>
      </c>
      <c r="E73" s="38"/>
      <c r="F73" s="15"/>
      <c r="G73" s="51"/>
    </row>
    <row r="74" spans="2:7">
      <c r="B74" s="48" t="s">
        <v>45</v>
      </c>
      <c r="C74" s="49"/>
      <c r="D74" s="38" t="s">
        <v>44</v>
      </c>
      <c r="E74" s="38"/>
      <c r="F74" s="15"/>
      <c r="G74" s="51"/>
    </row>
    <row r="75" spans="2:7">
      <c r="B75" s="48" t="s">
        <v>46</v>
      </c>
      <c r="C75" s="49"/>
      <c r="D75" s="38">
        <v>1</v>
      </c>
      <c r="E75" s="38" t="s">
        <v>41</v>
      </c>
      <c r="F75" s="16" t="s">
        <v>47</v>
      </c>
      <c r="G75" s="51"/>
    </row>
    <row r="76" spans="2:7">
      <c r="B76" s="48" t="s">
        <v>48</v>
      </c>
      <c r="C76" s="49"/>
      <c r="D76" s="37" t="s">
        <v>44</v>
      </c>
      <c r="E76" s="38" t="s">
        <v>41</v>
      </c>
      <c r="F76" s="36" t="s">
        <v>41</v>
      </c>
      <c r="G76" s="51"/>
    </row>
    <row r="77" spans="2:7">
      <c r="B77" s="48" t="s">
        <v>49</v>
      </c>
      <c r="C77" s="49"/>
      <c r="D77" s="38">
        <v>4</v>
      </c>
      <c r="E77" s="38" t="s">
        <v>41</v>
      </c>
      <c r="F77" s="16" t="s">
        <v>41</v>
      </c>
      <c r="G77" s="51"/>
    </row>
    <row r="78" spans="2:7">
      <c r="B78" s="48" t="s">
        <v>50</v>
      </c>
      <c r="C78" s="49"/>
      <c r="D78" s="37" t="s">
        <v>44</v>
      </c>
      <c r="E78" s="38" t="s">
        <v>41</v>
      </c>
      <c r="F78" s="16" t="s">
        <v>41</v>
      </c>
      <c r="G78" s="51"/>
    </row>
    <row r="79" spans="2:7">
      <c r="B79" s="48" t="s">
        <v>51</v>
      </c>
      <c r="C79" s="49"/>
      <c r="D79" s="37" t="s">
        <v>44</v>
      </c>
      <c r="E79" s="38" t="s">
        <v>41</v>
      </c>
      <c r="F79" s="16" t="s">
        <v>41</v>
      </c>
      <c r="G79" s="51"/>
    </row>
    <row r="80" spans="2:7">
      <c r="B80" s="48" t="s">
        <v>52</v>
      </c>
      <c r="C80" s="49"/>
      <c r="D80" s="37" t="s">
        <v>44</v>
      </c>
      <c r="E80" s="38" t="s">
        <v>41</v>
      </c>
      <c r="F80" s="16" t="s">
        <v>41</v>
      </c>
      <c r="G80" s="51"/>
    </row>
    <row r="81" spans="2:7">
      <c r="B81" s="48" t="s">
        <v>53</v>
      </c>
      <c r="C81" s="49"/>
      <c r="D81" s="37" t="s">
        <v>54</v>
      </c>
      <c r="E81" s="38" t="s">
        <v>41</v>
      </c>
      <c r="F81" s="16" t="s">
        <v>41</v>
      </c>
      <c r="G81" s="51"/>
    </row>
    <row r="82" spans="2:7">
      <c r="B82" s="48" t="s">
        <v>55</v>
      </c>
      <c r="C82" s="49"/>
      <c r="D82" s="38" t="s">
        <v>54</v>
      </c>
      <c r="E82" s="38" t="s">
        <v>56</v>
      </c>
      <c r="F82" s="16" t="s">
        <v>41</v>
      </c>
      <c r="G82" s="51"/>
    </row>
    <row r="83" spans="2:7">
      <c r="B83" s="48" t="s">
        <v>57</v>
      </c>
      <c r="C83" s="49"/>
      <c r="D83" s="38">
        <v>1</v>
      </c>
      <c r="E83" s="38" t="s">
        <v>41</v>
      </c>
      <c r="F83" s="16" t="s">
        <v>41</v>
      </c>
      <c r="G83" s="51"/>
    </row>
    <row r="84" spans="2:7" ht="15.75" thickBot="1">
      <c r="B84" s="48" t="s">
        <v>58</v>
      </c>
      <c r="C84" s="49"/>
      <c r="D84" s="13" t="s">
        <v>59</v>
      </c>
      <c r="E84" s="13"/>
      <c r="F84" s="17"/>
      <c r="G84" s="52"/>
    </row>
    <row r="85" spans="2:7" ht="15.75" thickBot="1">
      <c r="B85" s="31"/>
      <c r="C85" s="32"/>
      <c r="D85" s="32"/>
      <c r="E85" s="32"/>
      <c r="F85" s="33"/>
      <c r="G85" s="34"/>
    </row>
    <row r="86" spans="2:7" ht="15.75" thickBot="1">
      <c r="B86" s="70" t="s">
        <v>69</v>
      </c>
      <c r="C86" s="71"/>
      <c r="D86" s="71"/>
      <c r="E86" s="71"/>
      <c r="F86" s="71"/>
      <c r="G86" s="50" t="s">
        <v>70</v>
      </c>
    </row>
    <row r="87" spans="2:7">
      <c r="B87" s="46" t="s">
        <v>71</v>
      </c>
      <c r="C87" s="47"/>
      <c r="D87" s="47"/>
      <c r="E87" s="43" t="s">
        <v>72</v>
      </c>
      <c r="F87" s="44" t="s">
        <v>73</v>
      </c>
      <c r="G87" s="51"/>
    </row>
    <row r="88" spans="2:7">
      <c r="B88" s="46" t="s">
        <v>74</v>
      </c>
      <c r="C88" s="47"/>
      <c r="D88" s="47"/>
      <c r="E88" s="41" t="s">
        <v>75</v>
      </c>
      <c r="F88" s="45" t="s">
        <v>73</v>
      </c>
      <c r="G88" s="51"/>
    </row>
    <row r="89" spans="2:7">
      <c r="B89" s="80" t="s">
        <v>76</v>
      </c>
      <c r="C89" s="81"/>
      <c r="D89" s="82"/>
      <c r="E89" s="41" t="s">
        <v>77</v>
      </c>
      <c r="F89" s="36" t="str">
        <f>IF(E89="N/A", " ", "GUIDE - DD3513398")</f>
        <v xml:space="preserve"> </v>
      </c>
      <c r="G89" s="51"/>
    </row>
    <row r="90" spans="2:7" ht="15.75" thickBot="1">
      <c r="B90" s="65" t="s">
        <v>78</v>
      </c>
      <c r="C90" s="66"/>
      <c r="D90" s="66"/>
      <c r="E90" s="40" t="s">
        <v>77</v>
      </c>
      <c r="F90" s="42" t="str">
        <f>IF(E90="N/A", " ", "GUIDE - DD3350029")</f>
        <v xml:space="preserve"> </v>
      </c>
      <c r="G90" s="52"/>
    </row>
    <row r="91" spans="2:7">
      <c r="C91" s="12"/>
      <c r="D91" s="12"/>
      <c r="E91" s="11"/>
      <c r="F91" s="4"/>
      <c r="G91" s="8"/>
    </row>
    <row r="92" spans="2:7" ht="15.75" thickBot="1"/>
    <row r="93" spans="2:7">
      <c r="B93" s="9" t="s">
        <v>79</v>
      </c>
      <c r="C93" s="10"/>
      <c r="D93" s="10"/>
      <c r="E93" s="10"/>
      <c r="F93" s="10"/>
      <c r="G93" s="1"/>
    </row>
    <row r="94" spans="2:7">
      <c r="B94" s="3"/>
      <c r="G94" s="2"/>
    </row>
    <row r="95" spans="2:7">
      <c r="B95" s="3" t="s">
        <v>80</v>
      </c>
      <c r="G95" s="2"/>
    </row>
    <row r="96" spans="2:7">
      <c r="B96" s="3" t="s">
        <v>81</v>
      </c>
      <c r="E96" t="s">
        <v>82</v>
      </c>
      <c r="G96" s="2"/>
    </row>
    <row r="97" spans="2:7">
      <c r="B97" s="3" t="s">
        <v>83</v>
      </c>
      <c r="E97" t="s">
        <v>84</v>
      </c>
      <c r="G97" s="2"/>
    </row>
    <row r="98" spans="2:7">
      <c r="B98" s="3" t="s">
        <v>85</v>
      </c>
      <c r="E98" t="s">
        <v>86</v>
      </c>
      <c r="G98" s="2"/>
    </row>
    <row r="99" spans="2:7">
      <c r="B99" s="3" t="s">
        <v>87</v>
      </c>
      <c r="E99" t="s">
        <v>88</v>
      </c>
      <c r="G99" s="2"/>
    </row>
    <row r="100" spans="2:7">
      <c r="B100" s="3" t="s">
        <v>89</v>
      </c>
      <c r="E100" t="s">
        <v>90</v>
      </c>
      <c r="G100" s="2"/>
    </row>
    <row r="101" spans="2:7">
      <c r="B101" s="3" t="s">
        <v>91</v>
      </c>
      <c r="E101" t="s">
        <v>92</v>
      </c>
      <c r="G101" s="2"/>
    </row>
    <row r="102" spans="2:7">
      <c r="B102" s="3" t="s">
        <v>93</v>
      </c>
      <c r="E102" t="s">
        <v>94</v>
      </c>
      <c r="G102" s="2"/>
    </row>
    <row r="103" spans="2:7">
      <c r="B103" s="3"/>
      <c r="G103" s="2"/>
    </row>
    <row r="104" spans="2:7">
      <c r="B104" s="3" t="s">
        <v>95</v>
      </c>
      <c r="G104" s="2"/>
    </row>
    <row r="105" spans="2:7">
      <c r="B105" s="3" t="s">
        <v>96</v>
      </c>
      <c r="E105" t="s">
        <v>97</v>
      </c>
      <c r="G105" s="2"/>
    </row>
    <row r="106" spans="2:7">
      <c r="B106" s="3" t="s">
        <v>85</v>
      </c>
      <c r="E106" t="s">
        <v>98</v>
      </c>
      <c r="G106" s="2"/>
    </row>
    <row r="107" spans="2:7">
      <c r="B107" s="3" t="s">
        <v>89</v>
      </c>
      <c r="E107" t="s">
        <v>90</v>
      </c>
      <c r="G107" s="2"/>
    </row>
    <row r="108" spans="2:7">
      <c r="B108" s="3" t="s">
        <v>83</v>
      </c>
      <c r="E108" t="s">
        <v>99</v>
      </c>
      <c r="G108" s="2"/>
    </row>
    <row r="109" spans="2:7">
      <c r="B109" s="3" t="s">
        <v>100</v>
      </c>
      <c r="E109" t="s">
        <v>101</v>
      </c>
      <c r="G109" s="2"/>
    </row>
    <row r="110" spans="2:7">
      <c r="B110" s="3" t="s">
        <v>102</v>
      </c>
      <c r="E110" t="s">
        <v>103</v>
      </c>
      <c r="G110" s="2"/>
    </row>
    <row r="111" spans="2:7">
      <c r="B111" s="3" t="s">
        <v>104</v>
      </c>
      <c r="E111" t="s">
        <v>105</v>
      </c>
      <c r="G111" s="2"/>
    </row>
    <row r="112" spans="2:7">
      <c r="B112" s="3"/>
      <c r="G112" s="2"/>
    </row>
    <row r="113" spans="2:7">
      <c r="B113" s="3" t="s">
        <v>106</v>
      </c>
      <c r="G113" s="2"/>
    </row>
    <row r="114" spans="2:7">
      <c r="B114" s="3" t="s">
        <v>107</v>
      </c>
      <c r="E114" t="s">
        <v>108</v>
      </c>
      <c r="G114" s="2"/>
    </row>
    <row r="115" spans="2:7">
      <c r="B115" s="3" t="s">
        <v>109</v>
      </c>
      <c r="E115" t="s">
        <v>110</v>
      </c>
      <c r="G115" s="2"/>
    </row>
    <row r="116" spans="2:7">
      <c r="B116" s="3" t="s">
        <v>111</v>
      </c>
      <c r="E116" t="s">
        <v>112</v>
      </c>
      <c r="G116" s="2"/>
    </row>
    <row r="117" spans="2:7">
      <c r="B117" s="3" t="s">
        <v>113</v>
      </c>
      <c r="E117" t="s">
        <v>114</v>
      </c>
      <c r="G117" s="2"/>
    </row>
    <row r="118" spans="2:7">
      <c r="B118" s="3" t="s">
        <v>115</v>
      </c>
      <c r="E118" t="s">
        <v>116</v>
      </c>
      <c r="G118" s="2"/>
    </row>
    <row r="119" spans="2:7" ht="15.75" thickBot="1">
      <c r="B119" s="5"/>
      <c r="C119" s="6"/>
      <c r="D119" s="6"/>
      <c r="E119" s="6"/>
      <c r="F119" s="6"/>
      <c r="G119" s="7"/>
    </row>
    <row r="121" spans="2:7">
      <c r="B121" t="s">
        <v>117</v>
      </c>
    </row>
  </sheetData>
  <mergeCells count="110">
    <mergeCell ref="B90:D90"/>
    <mergeCell ref="B22:C22"/>
    <mergeCell ref="B40:F40"/>
    <mergeCell ref="B41:C41"/>
    <mergeCell ref="D14:F14"/>
    <mergeCell ref="B42:B43"/>
    <mergeCell ref="B87:D87"/>
    <mergeCell ref="B86:F86"/>
    <mergeCell ref="B89:D89"/>
    <mergeCell ref="B23:C23"/>
    <mergeCell ref="B24:C24"/>
    <mergeCell ref="B44:C44"/>
    <mergeCell ref="B35:C35"/>
    <mergeCell ref="B26:C26"/>
    <mergeCell ref="B25:C25"/>
    <mergeCell ref="B37:C37"/>
    <mergeCell ref="B57:C57"/>
    <mergeCell ref="D57:F57"/>
    <mergeCell ref="B58:C58"/>
    <mergeCell ref="D58:F58"/>
    <mergeCell ref="B59:C59"/>
    <mergeCell ref="D59:F59"/>
    <mergeCell ref="B48:F48"/>
    <mergeCell ref="B62:F62"/>
    <mergeCell ref="G86:G90"/>
    <mergeCell ref="B3:C3"/>
    <mergeCell ref="G2:G3"/>
    <mergeCell ref="B16:F16"/>
    <mergeCell ref="G4:G14"/>
    <mergeCell ref="G40:G46"/>
    <mergeCell ref="D10:F10"/>
    <mergeCell ref="B45:C45"/>
    <mergeCell ref="B46:C46"/>
    <mergeCell ref="B18:C18"/>
    <mergeCell ref="B19:C19"/>
    <mergeCell ref="B27:C27"/>
    <mergeCell ref="B2:F2"/>
    <mergeCell ref="B10:C10"/>
    <mergeCell ref="B11:C11"/>
    <mergeCell ref="B36:C36"/>
    <mergeCell ref="B33:C33"/>
    <mergeCell ref="B32:C32"/>
    <mergeCell ref="B30:C30"/>
    <mergeCell ref="B31:C31"/>
    <mergeCell ref="D9:F9"/>
    <mergeCell ref="B20:C20"/>
    <mergeCell ref="B21:C21"/>
    <mergeCell ref="D4:F4"/>
    <mergeCell ref="C1:F1"/>
    <mergeCell ref="B28:C28"/>
    <mergeCell ref="B34:C34"/>
    <mergeCell ref="B38:C38"/>
    <mergeCell ref="G16:G38"/>
    <mergeCell ref="B13:C13"/>
    <mergeCell ref="D11:F11"/>
    <mergeCell ref="D12:F12"/>
    <mergeCell ref="D13:F13"/>
    <mergeCell ref="D3:F3"/>
    <mergeCell ref="B6:B9"/>
    <mergeCell ref="B4:C4"/>
    <mergeCell ref="B5:C5"/>
    <mergeCell ref="D6:F6"/>
    <mergeCell ref="D7:F7"/>
    <mergeCell ref="D8:F8"/>
    <mergeCell ref="B29:C29"/>
    <mergeCell ref="D5:F5"/>
    <mergeCell ref="B14:C14"/>
    <mergeCell ref="B17:C17"/>
    <mergeCell ref="B12:C12"/>
    <mergeCell ref="G48:G49"/>
    <mergeCell ref="B49:C49"/>
    <mergeCell ref="D49:F49"/>
    <mergeCell ref="B50:C50"/>
    <mergeCell ref="D50:F50"/>
    <mergeCell ref="G50:G60"/>
    <mergeCell ref="B51:C51"/>
    <mergeCell ref="D51:F51"/>
    <mergeCell ref="B52:B55"/>
    <mergeCell ref="D52:F52"/>
    <mergeCell ref="D53:F53"/>
    <mergeCell ref="D54:F54"/>
    <mergeCell ref="D55:F55"/>
    <mergeCell ref="B56:C56"/>
    <mergeCell ref="D56:F56"/>
    <mergeCell ref="B60:C60"/>
    <mergeCell ref="D60:F60"/>
    <mergeCell ref="G62:G84"/>
    <mergeCell ref="B63:C63"/>
    <mergeCell ref="B64:C64"/>
    <mergeCell ref="B65:C65"/>
    <mergeCell ref="B66:C66"/>
    <mergeCell ref="B67:C67"/>
    <mergeCell ref="B68:C68"/>
    <mergeCell ref="B69:C69"/>
    <mergeCell ref="B70:C70"/>
    <mergeCell ref="B71:C71"/>
    <mergeCell ref="B72:C72"/>
    <mergeCell ref="B73:C73"/>
    <mergeCell ref="B74:C74"/>
    <mergeCell ref="B88:D88"/>
    <mergeCell ref="B80:C80"/>
    <mergeCell ref="B81:C81"/>
    <mergeCell ref="B82:C82"/>
    <mergeCell ref="B83:C83"/>
    <mergeCell ref="B84:C84"/>
    <mergeCell ref="B75:C75"/>
    <mergeCell ref="B76:C76"/>
    <mergeCell ref="B77:C77"/>
    <mergeCell ref="B78:C78"/>
    <mergeCell ref="B79:C79"/>
  </mergeCells>
  <dataValidations count="36">
    <dataValidation type="list" allowBlank="1" showInputMessage="1" showErrorMessage="1" sqref="D4:F4 D50:F50" xr:uid="{00000000-0002-0000-0000-000000000000}">
      <formula1>"VF,VM,VX, DB-5000"</formula1>
    </dataValidation>
    <dataValidation type="list" allowBlank="1" showInputMessage="1" showErrorMessage="1" sqref="D5:F5 D51:F51" xr:uid="{00000000-0002-0000-0000-000001000000}">
      <formula1>"FRONT,WALK-IN,REAR"</formula1>
    </dataValidation>
    <dataValidation type="list" errorStyle="warning" allowBlank="1" showInputMessage="1" showErrorMessage="1" sqref="D6:F6 D52:F52" xr:uid="{00000000-0002-0000-0000-000002000000}">
      <formula1>"FULL COLOR, MONOCHROME, Red-Green"</formula1>
    </dataValidation>
    <dataValidation type="list" errorStyle="warning" allowBlank="1" showInputMessage="1" showErrorMessage="1" sqref="D8:F8 D54:F54" xr:uid="{00000000-0002-0000-0000-000003000000}">
      <formula1>"?,9X5,9X15,16X16,24X16, 18X18"</formula1>
    </dataValidation>
    <dataValidation type="list" errorStyle="warning" allowBlank="1" showInputMessage="1" showErrorMessage="1" sqref="I9 H8 I55 H54" xr:uid="{00000000-0002-0000-0000-000004000000}">
      <formula1>"20,34,46,66"</formula1>
    </dataValidation>
    <dataValidation type="list" allowBlank="1" showInputMessage="1" showErrorMessage="1" sqref="D12:F12 D58:F58" xr:uid="{00000000-0002-0000-0000-000005000000}">
      <formula1>"FULL MATRIX,LINE MATRIX"</formula1>
    </dataValidation>
    <dataValidation type="list" allowBlank="1" showInputMessage="1" showErrorMessage="1" sqref="D7:F7 D53:F53" xr:uid="{00000000-0002-0000-0000-000006000000}">
      <formula1>"GEN 4 (24 VOLT BUS), ANTAIOS (DVX)"</formula1>
    </dataValidation>
    <dataValidation type="list" allowBlank="1" showInputMessage="1" showErrorMessage="1" sqref="B41:C41" xr:uid="{00000000-0002-0000-0000-000008000000}">
      <formula1>"DOOR SWITCH 2 (TC),'"</formula1>
    </dataValidation>
    <dataValidation type="list" allowBlank="1" showInputMessage="1" showErrorMessage="1" sqref="D36 D82" xr:uid="{00000000-0002-0000-0000-000009000000}">
      <formula1>"?,YES,NO"</formula1>
    </dataValidation>
    <dataValidation type="list" allowBlank="1" showInputMessage="1" showErrorMessage="1" sqref="D29 D75" xr:uid="{00000000-0002-0000-0000-00000A000000}">
      <formula1>"0,1"</formula1>
    </dataValidation>
    <dataValidation type="list" allowBlank="1" showInputMessage="1" showErrorMessage="1" sqref="D35 D81" xr:uid="{00000000-0002-0000-0000-00000B000000}">
      <formula1>"YES,NO"</formula1>
    </dataValidation>
    <dataValidation type="list" errorStyle="warning" allowBlank="1" showInputMessage="1" showErrorMessage="1" sqref="D32:D34 D78:D80" xr:uid="{00000000-0002-0000-0000-00000C000000}">
      <formula1>"YES,NO"</formula1>
    </dataValidation>
    <dataValidation type="list" errorStyle="warning" allowBlank="1" showInputMessage="1" showErrorMessage="1" sqref="D14:F14 D60:F60" xr:uid="{00000000-0002-0000-0000-00000D000000}">
      <formula1>"ROWS,BAYS"</formula1>
    </dataValidation>
    <dataValidation type="list" allowBlank="1" showInputMessage="1" showErrorMessage="1" sqref="B42:B43" xr:uid="{D3110D93-9F5B-42FE-9B28-D3CD124134B4}">
      <formula1>"',UPS"</formula1>
    </dataValidation>
    <dataValidation type="list" allowBlank="1" showInputMessage="1" showErrorMessage="1" sqref="B44:C44" xr:uid="{00000000-0002-0000-0000-000012000000}">
      <formula1>"',MINI DC I/O 1"</formula1>
    </dataValidation>
    <dataValidation type="list" errorStyle="warning" allowBlank="1" showInputMessage="1" showErrorMessage="1" sqref="D26 D72" xr:uid="{00000000-0002-0000-0000-000017000000}">
      <formula1>"NO,?,1,2,3,4,5,6,7,8"</formula1>
    </dataValidation>
    <dataValidation type="list" errorStyle="warning" allowBlank="1" showInputMessage="1" showErrorMessage="1" sqref="D31 D77" xr:uid="{00000000-0002-0000-0000-000018000000}">
      <formula1>"1,2,3,4,5,6,7,8,9,10"</formula1>
    </dataValidation>
    <dataValidation type="list" errorStyle="warning" allowBlank="1" showInputMessage="1" showErrorMessage="1" sqref="D30 D76" xr:uid="{898E5058-73A8-4AE6-8AB7-5548C3882317}">
      <formula1>"NO,1,2,3,4,5,6,7,8,9,10"</formula1>
    </dataValidation>
    <dataValidation type="list" errorStyle="warning" allowBlank="1" showInputMessage="1" showErrorMessage="1" sqref="D37 D83" xr:uid="{00000000-0002-0000-0000-00001A000000}">
      <formula1>"1,2"</formula1>
    </dataValidation>
    <dataValidation type="list" errorStyle="warning" allowBlank="1" showInputMessage="1" showErrorMessage="1" sqref="D38:D39 D84:D85" xr:uid="{72D58BAB-09A1-4106-A7D2-9732E3258306}">
      <formula1>"Gen IV (Default), PS Redundancy Board, Eltek Power on Ground"</formula1>
    </dataValidation>
    <dataValidation type="list" errorStyle="warning" allowBlank="1" showInputMessage="1" showErrorMessage="1" sqref="F30 F76" xr:uid="{B178BB37-4C26-44B9-BD55-9C524386AABA}">
      <formula1>"'--,CAN - 30000,I/O"</formula1>
    </dataValidation>
    <dataValidation type="list" allowBlank="1" showInputMessage="1" sqref="D43" xr:uid="{F538E3B2-DB1C-4922-BC33-CDBE152A1F64}">
      <formula1>"',Percent - 50%, Watts - 1800, Watts - 1100, Watts - 650"</formula1>
    </dataValidation>
    <dataValidation type="list" allowBlank="1" showInputMessage="1" sqref="D42" xr:uid="{A9F67C5B-C82B-4B58-A302-F2B56EA8B13A}">
      <formula1>"', 'By Brightness %, By Power"</formula1>
    </dataValidation>
    <dataValidation type="list" errorStyle="warning" allowBlank="1" showInputMessage="1" showErrorMessage="1" sqref="C42" xr:uid="{0E51D29D-3196-44C1-A2A4-10C3D58773AE}">
      <formula1>"',ALPHA FXM SERIES,TRIPPLITE,Generic UPS"</formula1>
    </dataValidation>
    <dataValidation type="list" allowBlank="1" showInputMessage="1" sqref="C43" xr:uid="{DE59AC47-0DA0-49B4-8080-4FED488D1DD2}">
      <formula1>"',Control equipment,Entire display"</formula1>
    </dataValidation>
    <dataValidation type="list" allowBlank="1" showInputMessage="1" showErrorMessage="1" sqref="E42" xr:uid="{86CCF2F9-EF01-4F34-A2F0-ED10C0321B1B}">
      <formula1>"',1 Hour,2 Hour,3 Hour, 4 Hour,5 Hour"</formula1>
    </dataValidation>
    <dataValidation type="list" allowBlank="1" showInputMessage="1" showErrorMessage="1" sqref="E43" xr:uid="{59F768F4-5B32-49C8-B512-13B80A74480D}">
      <formula1>"', Serial,Ethernet"</formula1>
    </dataValidation>
    <dataValidation type="list" allowBlank="1" showInputMessage="1" showErrorMessage="1" sqref="F42" xr:uid="{0950F301-ABAE-4881-9CCA-4AAD8959A5D8}">
      <formula1>"', Auxiliary, Default IP, Specify IP"</formula1>
    </dataValidation>
    <dataValidation type="list" allowBlank="1" showInputMessage="1" showErrorMessage="1" sqref="F27:F28 F73:F74" xr:uid="{625072E0-F00E-48E6-8D93-A3B35B4C9022}">
      <formula1>"', Isolation Boards in Sign - Yes, Isolation Boards in Sign - No"</formula1>
    </dataValidation>
    <dataValidation type="list" errorStyle="warning" allowBlank="1" showInputMessage="1" showErrorMessage="1" sqref="D27:D28 D73:D74" xr:uid="{369330D6-3538-4F2F-86BE-F756D66C4855}">
      <formula1>"YES, NO"</formula1>
    </dataValidation>
    <dataValidation type="list" allowBlank="1" showInputMessage="1" showErrorMessage="1" sqref="F29 F75" xr:uid="{A4631BC6-8D6C-4B26-99E2-43D648D54ED3}">
      <formula1>"', CONNECT TO MODULE - NO, CONNECT TO MODULE - YES"</formula1>
    </dataValidation>
    <dataValidation type="list" allowBlank="1" showInputMessage="1" showErrorMessage="1" sqref="F26 F72" xr:uid="{9CFA4A16-C143-43C4-9217-2E86C67894F7}">
      <formula1>"?, IN SIGN - YES, IN SIGN - NO"</formula1>
    </dataValidation>
    <dataValidation type="list" allowBlank="1" showInputMessage="1" showErrorMessage="1" sqref="E36 E82" xr:uid="{C7214D23-9C45-48C8-ABED-B4B837C63862}">
      <formula1>"',Alternate, Synchronize"</formula1>
    </dataValidation>
    <dataValidation type="list" allowBlank="1" showInputMessage="1" showErrorMessage="1" sqref="B45:C45" xr:uid="{A82D46CD-07CF-41DE-97EA-69AE72D873B2}">
      <formula1>"',MINI DC I/O 2"</formula1>
    </dataValidation>
    <dataValidation type="list" allowBlank="1" showInputMessage="1" showErrorMessage="1" sqref="B46:C46" xr:uid="{7EE7026E-F99F-4649-BC4F-167E34B06DF5}">
      <formula1>"',MINI DC I/O 3"</formula1>
    </dataValidation>
    <dataValidation type="list" errorStyle="information" allowBlank="1" showInputMessage="1" showErrorMessage="1" sqref="D9:F9 D55:F55" xr:uid="{3E068674-ED38-4EA0-AD57-0683112DAFBF}">
      <formula1>"20,34,46,66"</formula1>
    </dataValidation>
  </dataValidations>
  <pageMargins left="0.25" right="0.25" top="0.75" bottom="0.75" header="0.3" footer="0.3"/>
  <pageSetup orientation="landscape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b479dd50-8d7e-4b78-9fb1-00cf65781f6b" xsi:nil="true"/>
    <OrderProject_x0020_ID xmlns="2cc016c5-161d-4d6b-a532-6cf687f4a3ab">C31120</OrderProject_x0020_ID>
    <DocNumber xmlns="2cc016c5-161d-4d6b-a532-6cf687f4a3ab">DD5130839</DocNumber>
    <Rev xmlns="2cc016c5-161d-4d6b-a532-6cf687f4a3ab" xsi:nil="true"/>
    <lcf76f155ced4ddcb4097134ff3c332f xmlns="cdae4ca2-47b8-467c-a804-ebae05ca0c7f">
      <Terms xmlns="http://schemas.microsoft.com/office/infopath/2007/PartnerControls"/>
    </lcf76f155ced4ddcb4097134ff3c332f>
    <_dlc_DocId xmlns="b479dd50-8d7e-4b78-9fb1-00cf65781f6b">75D2Y5VYC55K-1220653723-58078</_dlc_DocId>
    <_dlc_DocIdUrl xmlns="b479dd50-8d7e-4b78-9fb1-00cf65781f6b">
      <Url>https://daktronics.sharepoint.com/sites/docs-engineering/_layouts/15/DocIdRedir.aspx?ID=75D2Y5VYC55K-1220653723-58078</Url>
      <Description>75D2Y5VYC55K-1220653723-58078</Description>
    </_dlc_DocIdUrl>
  </documentManagement>
</p:properti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17" ma:contentTypeDescription="" ma:contentTypeScope="" ma:versionID="dd5ba6dc156d8d7a45750b9288ac9a79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9369281188b3157810f51d1bc5a83da4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96380EF-B323-453A-BA91-45811D87EDE5}"/>
</file>

<file path=customXml/itemProps2.xml><?xml version="1.0" encoding="utf-8"?>
<ds:datastoreItem xmlns:ds="http://schemas.openxmlformats.org/officeDocument/2006/customXml" ds:itemID="{9884C0EC-E8EF-4028-A8EA-A7571E6D2746}"/>
</file>

<file path=customXml/itemProps3.xml><?xml version="1.0" encoding="utf-8"?>
<ds:datastoreItem xmlns:ds="http://schemas.openxmlformats.org/officeDocument/2006/customXml" ds:itemID="{8140929B-1035-44B1-9349-031AD66C7C35}"/>
</file>

<file path=customXml/itemProps4.xml><?xml version="1.0" encoding="utf-8"?>
<ds:datastoreItem xmlns:ds="http://schemas.openxmlformats.org/officeDocument/2006/customXml" ds:itemID="{1B552B0A-6FA6-449E-AE5B-DFE5725EA16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C31120 Nevada DOT, Site Config, VF-2420-27X75-46-A G3 @1, VF-2420-64X160-20-RGB G4 @1</dc:title>
  <dc:subject/>
  <dc:creator>Dan Muzzey</dc:creator>
  <cp:keywords/>
  <dc:description/>
  <cp:lastModifiedBy>Shelby McClain</cp:lastModifiedBy>
  <cp:revision/>
  <dcterms:created xsi:type="dcterms:W3CDTF">2017-03-27T20:46:42Z</dcterms:created>
  <dcterms:modified xsi:type="dcterms:W3CDTF">2022-10-21T14:04:16Z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cd6c8498-c2be-4821-9435-455dd7350c7c</vt:lpwstr>
  </property>
  <property fmtid="{D5CDD505-2E9C-101B-9397-08002B2CF9AE}" pid="4" name="MediaServiceImageTags">
    <vt:lpwstr/>
  </property>
  <property fmtid="{D5CDD505-2E9C-101B-9397-08002B2CF9AE}" pid="5" name="TaxCatchAll">
    <vt:lpwstr/>
  </property>
  <property fmtid="{D5CDD505-2E9C-101B-9397-08002B2CF9AE}" pid="6" name="p6044dcedc2a480099967f4ad32a0748">
    <vt:lpwstr/>
  </property>
  <property fmtid="{D5CDD505-2E9C-101B-9397-08002B2CF9AE}" pid="7" name="Languages">
    <vt:lpwstr/>
  </property>
</Properties>
</file>