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B1448817-CD83-47B4-BC68-DCA25AB70D52}" xr6:coauthVersionLast="47" xr6:coauthVersionMax="47" xr10:uidLastSave="{A1910ACA-26A5-489C-B0FD-4971718B7FE8}"/>
  <bookViews>
    <workbookView xWindow="8580" yWindow="825" windowWidth="21600" windowHeight="1456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<sst xmlns="http://schemas.openxmlformats.org/spreadsheetml/2006/main" count="157" uniqueCount="96">
  <si>
    <t>DD5136308</t>
  </si>
  <si>
    <t>C31155 Kansas DOT, Site Config, VF-2120-96X384-20-RGB G3</t>
  </si>
  <si>
    <t>Rev 00</t>
  </si>
  <si>
    <t>SYSTEM CONFIGURATION
VF-2120-96X384-20-RGB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</si>
  <si>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</si>
  <si>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</si>
  <si>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</si>
  <si>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</si>
  <si>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</si>
  <si>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</si>
  <si>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</si>
  <si>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</si>
  <si>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</si>
  <si>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</si>
  <si>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</si>
  <si>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</si>
  <si>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</si>
  <si>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</si>
  <si>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</si>
  <si>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</si>
  <si>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</si>
  <si>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</si>
  <si>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</si>
  <si>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</si>
  <si>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</si>
  <si>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</si>
  <si>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</si>
  <si>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</si>
  <si>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</si>
  <si>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</si>
  <si>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</si>
  <si>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</si>
  <si>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</si>
  <si>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</si>
  <si>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</si>
  <si>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</si>
  <si>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</si>
  <si>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</si>
  <si>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</si>
  <si>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</si>
  <si>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</si>
  <si>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</si>
  <si>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</si>
  <si>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</si>
  <si>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</si>
  <si>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</si>
  <si>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</si>
  <si>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</si>
  <si>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</si>
  <si>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</si>
  <si>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</si>
  <si>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</si>
  <si>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</si>
  <si>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</si>
  <si>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</si>
  <si>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</si>
  <si>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</si>
  <si>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</si>
  <si>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</si>
  <si>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</si>
  <si>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</si>
  <si>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</si>
  <si>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</si>
  <si>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DD5136320</t>
  </si>
  <si>
    <t>GUIDE - DD4832617</t>
  </si>
  <si>
    <t>TRANSLATION TABLE</t>
  </si>
  <si>
    <t>N/A</t>
  </si>
  <si>
    <t>CONTROLLER CONFIGURATION PACKAGE</t>
  </si>
  <si>
    <t>Reference Drawings</t>
  </si>
  <si>
    <t>VF-2120 Drawings:</t>
  </si>
  <si>
    <t>Shop Drawing, VF-21**-96x384-20</t>
  </si>
  <si>
    <t>DWG-3337733</t>
  </si>
  <si>
    <t>Site Riser, One VF-2X20 with Fiber Patch Panel, VFC in Traffic Cabinet</t>
  </si>
  <si>
    <t>DWG-4047259</t>
  </si>
  <si>
    <t>Front Electrical, VF-2120-96x384-20-RGB, Fiber Patch Panel, Mixing Fans</t>
  </si>
  <si>
    <t>DWG-5134976</t>
  </si>
  <si>
    <t>Schematic, Signal, VF-2120-96x384-20-RGB</t>
  </si>
  <si>
    <t>DWG-5136855</t>
  </si>
  <si>
    <t>Schematic, VF-21X0, 120 VAC</t>
  </si>
  <si>
    <t>DWG-5137160</t>
  </si>
  <si>
    <t>Schematic, Power Supply Enclosure, Seven and Fourteen Position DC Rail</t>
  </si>
  <si>
    <t>DWG-5137492</t>
  </si>
  <si>
    <t>Schematic, Ventilation and Circulation Fans for 384 Wide Signs</t>
  </si>
  <si>
    <t>DWG-5146714</t>
  </si>
  <si>
    <t>Traffic Cabinet Drawings:</t>
  </si>
  <si>
    <t>Schematic, 334 Traffic Cabinet, Door Switch and Light, Two Door</t>
  </si>
  <si>
    <t>DWG-3160822</t>
  </si>
  <si>
    <t>Signal Schematic, Traffic Cabinet, VFC, DOD, Two Door</t>
  </si>
  <si>
    <t>DWG-4710962</t>
  </si>
  <si>
    <t>Schematic, Traffic Cabinet, 120 VAC</t>
  </si>
  <si>
    <t>DWG-5064495</t>
  </si>
  <si>
    <t>Shop Drawing, Traffic Cabinet, 334, Aluminum, Ground Mount, FPP, KDOT</t>
  </si>
  <si>
    <t>DWG-5111305</t>
  </si>
  <si>
    <t>Final Assembly, TC, 334, Ground Mount, Aluminum, Fiber Patch Panel, VFC</t>
  </si>
  <si>
    <t>DWG-5132687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</si>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</sst>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6" t="s">
        <v>1</v>
      </c>
      <c r="D1" s="46"/>
      <c r="E1" s="46"/>
      <c r="F1" s="46"/>
      <c r="G1" s="26" t="s">
        <v>2</v>
      </c>
    </row>
    <row r="2" spans="2:9" ht="30" customHeight="1" thickBot="1">
      <c r="B2" s="69" t="s">
        <v>3</v>
      </c>
      <c r="C2" s="64"/>
      <c r="D2" s="64"/>
      <c r="E2" s="64"/>
      <c r="F2" s="64"/>
      <c r="G2" s="61" t="s">
        <v>4</v>
      </c>
    </row>
    <row r="3" spans="2:9" ht="15.75" thickBot="1">
      <c r="B3" s="60" t="s">
        <v>5</v>
      </c>
      <c r="C3" s="57"/>
      <c r="D3" s="57" t="s">
        <v>6</v>
      </c>
      <c r="E3" s="57"/>
      <c r="F3" s="58"/>
      <c r="G3" s="62"/>
    </row>
    <row r="4" spans="2:9">
      <c r="B4" s="52" t="s">
        <v>7</v>
      </c>
      <c r="C4" s="53"/>
      <c r="D4" s="53" t="s">
        <v>8</v>
      </c>
      <c r="E4" s="53"/>
      <c r="F4" s="56"/>
      <c r="G4" s="49">
        <v>1</v>
      </c>
    </row>
    <row r="5" spans="2:9">
      <c r="B5" s="52" t="s">
        <v>9</v>
      </c>
      <c r="C5" s="53"/>
      <c r="D5" s="53" t="s">
        <v>10</v>
      </c>
      <c r="E5" s="53"/>
      <c r="F5" s="56"/>
      <c r="G5" s="50"/>
    </row>
    <row r="6" spans="2:9">
      <c r="B6" s="59" t="s">
        <v>11</v>
      </c>
      <c r="C6" s="14" t="s">
        <v>12</v>
      </c>
      <c r="D6" s="53" t="s">
        <v>13</v>
      </c>
      <c r="E6" s="53"/>
      <c r="F6" s="56"/>
      <c r="G6" s="50"/>
    </row>
    <row r="7" spans="2:9">
      <c r="B7" s="59"/>
      <c r="C7" s="14" t="s">
        <v>14</v>
      </c>
      <c r="D7" s="53" t="s">
        <v>15</v>
      </c>
      <c r="E7" s="53"/>
      <c r="F7" s="56"/>
      <c r="G7" s="50"/>
    </row>
    <row r="8" spans="2:9">
      <c r="B8" s="59"/>
      <c r="C8" s="14" t="s">
        <v>16</v>
      </c>
      <c r="D8" s="53" t="s">
        <v>17</v>
      </c>
      <c r="E8" s="53"/>
      <c r="F8" s="56"/>
      <c r="G8" s="50"/>
      <c r="H8" s="35"/>
    </row>
    <row r="9" spans="2:9">
      <c r="B9" s="59"/>
      <c r="C9" s="14" t="s">
        <v>18</v>
      </c>
      <c r="D9" s="54">
        <f>IF(D8="9x5","66 OR 46 - TYPE IN THE RIGHT ONE",IF(D8="16x16",20,IF(D8="24x16",20,(IF(D8="9x15",34,"SELECT MODULE SIZE")))))</f>
        <v>20</v>
      </c>
      <c r="E9" s="54"/>
      <c r="F9" s="55"/>
      <c r="G9" s="50"/>
      <c r="I9" s="4"/>
    </row>
    <row r="10" spans="2:9">
      <c r="B10" s="52" t="s">
        <v>19</v>
      </c>
      <c r="C10" s="53"/>
      <c r="D10" s="54">
        <v>96</v>
      </c>
      <c r="E10" s="54"/>
      <c r="F10" s="55"/>
      <c r="G10" s="50"/>
    </row>
    <row r="11" spans="2:9">
      <c r="B11" s="52" t="s">
        <v>20</v>
      </c>
      <c r="C11" s="53"/>
      <c r="D11" s="54">
        <v>384</v>
      </c>
      <c r="E11" s="54"/>
      <c r="F11" s="55"/>
      <c r="G11" s="50"/>
    </row>
    <row r="12" spans="2:9">
      <c r="B12" s="52" t="s">
        <v>21</v>
      </c>
      <c r="C12" s="53"/>
      <c r="D12" s="53" t="s">
        <v>22</v>
      </c>
      <c r="E12" s="53"/>
      <c r="F12" s="56"/>
      <c r="G12" s="50"/>
    </row>
    <row r="13" spans="2:9">
      <c r="B13" s="52" t="s">
        <v>23</v>
      </c>
      <c r="C13" s="53"/>
      <c r="D13" s="54">
        <v>1</v>
      </c>
      <c r="E13" s="54"/>
      <c r="F13" s="55"/>
      <c r="G13" s="50"/>
    </row>
    <row r="14" spans="2:9" ht="15.75" thickBot="1">
      <c r="B14" s="70" t="s">
        <v>24</v>
      </c>
      <c r="C14" s="71"/>
      <c r="D14" s="76" t="s">
        <v>25</v>
      </c>
      <c r="E14" s="76"/>
      <c r="F14" s="77"/>
      <c r="G14" s="51"/>
    </row>
    <row r="15" spans="2:9" ht="15.75" thickBot="1"/>
    <row r="16" spans="2:9" ht="15.75" thickBot="1">
      <c r="B16" s="63" t="s">
        <v>26</v>
      </c>
      <c r="C16" s="64"/>
      <c r="D16" s="64"/>
      <c r="E16" s="64"/>
      <c r="F16" s="64"/>
      <c r="G16" s="49">
        <v>1</v>
      </c>
    </row>
    <row r="17" spans="2:7">
      <c r="B17" s="72" t="s">
        <v>5</v>
      </c>
      <c r="C17" s="73"/>
      <c r="D17" s="23" t="s">
        <v>6</v>
      </c>
      <c r="E17" s="23" t="s">
        <v>27</v>
      </c>
      <c r="F17" s="24" t="s">
        <v>28</v>
      </c>
      <c r="G17" s="50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50"/>
    </row>
    <row r="19" spans="2:7">
      <c r="B19" s="47" t="s">
        <v>29</v>
      </c>
      <c r="C19" s="48"/>
      <c r="D19" s="14" t="s">
        <v>33</v>
      </c>
      <c r="E19" s="14" t="s">
        <v>31</v>
      </c>
      <c r="F19" s="15" t="s">
        <v>32</v>
      </c>
      <c r="G19" s="50"/>
    </row>
    <row r="20" spans="2:7">
      <c r="B20" s="47" t="s">
        <v>29</v>
      </c>
      <c r="C20" s="48"/>
      <c r="D20" s="14" t="s">
        <v>10</v>
      </c>
      <c r="E20" s="14" t="s">
        <v>31</v>
      </c>
      <c r="F20" s="15" t="s">
        <v>32</v>
      </c>
      <c r="G20" s="50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50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50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50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50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50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50"/>
    </row>
    <row r="27" spans="2:7">
      <c r="B27" s="47" t="s">
        <v>42</v>
      </c>
      <c r="C27" s="48"/>
      <c r="D27" s="38" t="s">
        <v>43</v>
      </c>
      <c r="E27" s="38"/>
      <c r="F27" s="15"/>
      <c r="G27" s="50"/>
    </row>
    <row r="28" spans="2:7">
      <c r="B28" s="47" t="s">
        <v>44</v>
      </c>
      <c r="C28" s="48"/>
      <c r="D28" s="38" t="s">
        <v>43</v>
      </c>
      <c r="E28" s="38"/>
      <c r="F28" s="15"/>
      <c r="G28" s="50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50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50"/>
    </row>
    <row r="31" spans="2:7">
      <c r="B31" s="47" t="s">
        <v>48</v>
      </c>
      <c r="C31" s="48"/>
      <c r="D31" s="38">
        <v>9</v>
      </c>
      <c r="E31" s="38" t="s">
        <v>40</v>
      </c>
      <c r="F31" s="16" t="s">
        <v>40</v>
      </c>
      <c r="G31" s="50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50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50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50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50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50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50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51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3" t="s">
        <v>59</v>
      </c>
      <c r="C40" s="64"/>
      <c r="D40" s="64"/>
      <c r="E40" s="64"/>
      <c r="F40" s="64"/>
      <c r="G40" s="49">
        <v>1</v>
      </c>
    </row>
    <row r="41" spans="2:7">
      <c r="B41" s="74" t="s">
        <v>60</v>
      </c>
      <c r="C41" s="75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0"/>
    </row>
    <row r="42" spans="2:7" hidden="1">
      <c r="B42" s="78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50"/>
    </row>
    <row r="43" spans="2:7" hidden="1">
      <c r="B43" s="78"/>
      <c r="C43" s="20" t="s">
        <v>55</v>
      </c>
      <c r="D43" s="21" t="s">
        <v>55</v>
      </c>
      <c r="E43" s="20" t="s">
        <v>55</v>
      </c>
      <c r="F43" s="28"/>
      <c r="G43" s="50"/>
    </row>
    <row r="44" spans="2:7" hidden="1">
      <c r="B44" s="65" t="s">
        <v>55</v>
      </c>
      <c r="C44" s="66"/>
      <c r="D44" s="18" t="s">
        <v>40</v>
      </c>
      <c r="E44" s="18" t="s">
        <v>40</v>
      </c>
      <c r="F44" s="29" t="str">
        <f>IF(B44="MINI DC I/O 1","ON DISPLAY INTERFACE","N/A")</f>
        <v>N/A</v>
      </c>
      <c r="G44" s="50"/>
    </row>
    <row r="45" spans="2:7" hidden="1">
      <c r="B45" s="65" t="s">
        <v>55</v>
      </c>
      <c r="C45" s="66"/>
      <c r="D45" s="38" t="s">
        <v>40</v>
      </c>
      <c r="E45" s="38" t="s">
        <v>40</v>
      </c>
      <c r="F45" s="16" t="str">
        <f>IF(B45="MINI DC I/O 2","ON DISPLAY INTERFACE","N/A")</f>
        <v>N/A</v>
      </c>
      <c r="G45" s="50"/>
    </row>
    <row r="46" spans="2:7" ht="15.75" thickBot="1">
      <c r="B46" s="67"/>
      <c r="C46" s="68"/>
      <c r="D46" s="39"/>
      <c r="E46" s="39"/>
      <c r="F46" s="30"/>
      <c r="G46" s="51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3" t="s">
        <v>61</v>
      </c>
      <c r="C48" s="64"/>
      <c r="D48" s="64"/>
      <c r="E48" s="64"/>
      <c r="F48" s="64"/>
      <c r="G48" s="49">
        <v>1</v>
      </c>
    </row>
    <row r="49" spans="2:7">
      <c r="B49" s="79" t="s">
        <v>62</v>
      </c>
      <c r="C49" s="80"/>
      <c r="D49" s="80"/>
      <c r="E49" s="41" t="s">
        <v>63</v>
      </c>
      <c r="F49" s="42" t="s">
        <v>64</v>
      </c>
      <c r="G49" s="50"/>
    </row>
    <row r="50" spans="2:7">
      <c r="B50" s="81" t="s">
        <v>65</v>
      </c>
      <c r="C50" s="82"/>
      <c r="D50" s="83"/>
      <c r="E50" s="43" t="s">
        <v>66</v>
      </c>
      <c r="F50" s="36" t="str">
        <f>IF(E50="N/A", " ", "GUIDE - DD3513398")</f>
        <v xml:space="preserve"> </v>
      </c>
      <c r="G50" s="50"/>
    </row>
    <row r="51" spans="2:7" ht="15.75" thickBot="1">
      <c r="B51" s="70" t="s">
        <v>67</v>
      </c>
      <c r="C51" s="71"/>
      <c r="D51" s="71"/>
      <c r="E51" s="40" t="s">
        <v>66</v>
      </c>
      <c r="F51" s="44" t="str">
        <f>IF(E51="N/A", " ", "GUIDE - DD3350029")</f>
        <v xml:space="preserve"> </v>
      </c>
      <c r="G51" s="51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5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 t="s">
        <v>82</v>
      </c>
      <c r="E63" t="s">
        <v>83</v>
      </c>
      <c r="G63" s="2"/>
    </row>
    <row r="64" spans="2:7">
      <c r="B64" s="3"/>
      <c r="G64" s="2"/>
    </row>
    <row r="65" spans="2:7">
      <c r="B65" s="4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>
      <c r="B70" s="3" t="s">
        <v>93</v>
      </c>
      <c r="E70" t="s">
        <v>94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95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C31155</OrderProject_x0020_ID>
    <DocNumber xmlns="2cc016c5-161d-4d6b-a532-6cf687f4a3ab">DD5136308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75D2Y5VYC55K-1220653723-58144</_dlc_DocId>
    <_dlc_DocIdUrl xmlns="b479dd50-8d7e-4b78-9fb1-00cf65781f6b">
      <Url>https://daktronics.sharepoint.com/sites/docs-engineering/_layouts/15/DocIdRedir.aspx?ID=75D2Y5VYC55K-1220653723-58144</Url>
      <Description>75D2Y5VYC55K-1220653723-58144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C7011-C30A-462D-B699-76BAA3E6DA1F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FB2FA09-A68E-49F4-8CC7-D7FBD77B3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C31155 Kansas DOT, Site Config, VF-2120-96X384-20-RGB G3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2023-06-12T20:42:20Z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fa2289c0-69d4-4dd3-8caa-7a881c837706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