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1D091B30-6A73-4E04-9708-CD9559E7C27A}" xr6:coauthVersionLast="47" xr6:coauthVersionMax="47" xr10:uidLastSave="{1E77B396-D8C5-420D-889B-6395D4472FFE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9" i="1" l="1"/>
  <c r="D9" i="1"/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<sst xmlns="http://schemas.openxmlformats.org/spreadsheetml/2006/main" count="123" uniqueCount="69">
  <si>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</si>
  <si>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</si>
  <si>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</si>
  <si>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</si>
  <si>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</si>
  <si>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</si>
  <si>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</si>
  <si>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</si>
  <si>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</si>
  <si>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</si>
  <si>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</si>
  <si>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</si>
  <si>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</si>
  <si>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</si>
  <si>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</si>
  <si>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</si>
  <si>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</si>
  <si>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</si>
  <si>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</si>
  <si>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</si>
  <si>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</si>
  <si>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</si>
  <si>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</si>
  <si>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</si>
  <si>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</si>
  <si>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</si>
  <si>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</si>
  <si>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</si>
  <si>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</si>
  <si>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</si>
  <si>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</si>
  <si>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</si>
  <si>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</si>
  <si>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</si>
  <si>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</si>
  <si>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</si>
  <si>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</si>
  <si>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</si>
  <si>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</si>
  <si>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</si>
  <si>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</si>
  <si>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</si>
  <si>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</si>
  <si>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</si>
  <si>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</si>
  <si>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</si>
  <si>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</si>
  <si>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</si>
  <si>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</si>
  <si>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</si>
  <si>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</si>
  <si>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</si>
  <si>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</si>
  <si>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</si>
  <si>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</si>
  <si>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</si>
  <si>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</si>
  <si>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</si>
  <si>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</si>
  <si>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</si>
  <si>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</si>
  <si>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DD5732895</t>
  </si>
  <si>
    <t>C31155 Kansas DOT, Site Config, VF-2420-96X288-20-RGB G4</t>
  </si>
  <si>
    <t>SYSTEM CONFIGURATION
VF-2420-96X288-20-RGB G4</t>
  </si>
  <si>
    <t>FULL COLOR</t>
  </si>
  <si>
    <t>24X16</t>
  </si>
  <si>
    <t>IN SIGN - YES</t>
  </si>
  <si>
    <t>DOOR SWITCH 2 (TC)</t>
  </si>
  <si>
    <t>DD5129133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</si>
</sst>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42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61</v>
      </c>
      <c r="C1" s="45" t="s">
        <v>62</v>
      </c>
      <c r="D1" s="45"/>
      <c r="E1" s="45"/>
      <c r="F1" s="45"/>
      <c r="G1" s="26" t="s">
        <v>0</v>
      </c>
    </row>
    <row r="2" spans="2:9" ht="30" customHeight="1" thickBot="1" x14ac:dyDescent="0.3">
      <c r="B2" s="68" t="s">
        <v>63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5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288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9" t="s">
        <v>19</v>
      </c>
      <c r="C14" s="70"/>
      <c r="D14" s="75" t="s">
        <v>20</v>
      </c>
      <c r="E14" s="75"/>
      <c r="F14" s="76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71" t="s">
        <v>2</v>
      </c>
      <c r="C17" s="72"/>
      <c r="D17" s="23" t="s">
        <v>3</v>
      </c>
      <c r="E17" s="23" t="s">
        <v>22</v>
      </c>
      <c r="F17" s="24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31</v>
      </c>
      <c r="C23" s="47"/>
      <c r="D23" s="14" t="s">
        <v>32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8">
        <v>4</v>
      </c>
      <c r="E24" s="38" t="s">
        <v>34</v>
      </c>
      <c r="F24" s="16" t="s">
        <v>66</v>
      </c>
      <c r="G24" s="49"/>
    </row>
    <row r="25" spans="2:7" x14ac:dyDescent="0.25">
      <c r="B25" s="46" t="s">
        <v>35</v>
      </c>
      <c r="C25" s="47"/>
      <c r="D25" s="38" t="s">
        <v>36</v>
      </c>
      <c r="E25" s="38"/>
      <c r="F25" s="15"/>
      <c r="G25" s="49"/>
    </row>
    <row r="26" spans="2:7" x14ac:dyDescent="0.25">
      <c r="B26" s="46" t="s">
        <v>37</v>
      </c>
      <c r="C26" s="47"/>
      <c r="D26" s="38" t="s">
        <v>36</v>
      </c>
      <c r="E26" s="38"/>
      <c r="F26" s="15"/>
      <c r="G26" s="49"/>
    </row>
    <row r="27" spans="2:7" x14ac:dyDescent="0.25">
      <c r="B27" s="46" t="s">
        <v>38</v>
      </c>
      <c r="C27" s="47"/>
      <c r="D27" s="38">
        <v>1</v>
      </c>
      <c r="E27" s="38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7" t="s">
        <v>36</v>
      </c>
      <c r="E28" s="38" t="s">
        <v>34</v>
      </c>
      <c r="F28" s="36" t="s">
        <v>34</v>
      </c>
      <c r="G28" s="49"/>
    </row>
    <row r="29" spans="2:7" x14ac:dyDescent="0.25">
      <c r="B29" s="46" t="s">
        <v>41</v>
      </c>
      <c r="C29" s="47"/>
      <c r="D29" s="38">
        <v>6</v>
      </c>
      <c r="E29" s="38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7" t="s">
        <v>36</v>
      </c>
      <c r="E30" s="38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7" t="s">
        <v>36</v>
      </c>
      <c r="E31" s="38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7" t="s">
        <v>36</v>
      </c>
      <c r="E32" s="38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7" t="s">
        <v>46</v>
      </c>
      <c r="E33" s="38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8" t="s">
        <v>36</v>
      </c>
      <c r="E34" s="38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8">
        <v>1</v>
      </c>
      <c r="E35" s="38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51</v>
      </c>
      <c r="E36" s="13"/>
      <c r="F36" s="17"/>
      <c r="G36" s="50"/>
    </row>
    <row r="37" spans="2:7" ht="15.75" thickBot="1" x14ac:dyDescent="0.3">
      <c r="B37" s="31"/>
      <c r="C37" s="32"/>
      <c r="D37" s="32"/>
      <c r="E37" s="32"/>
      <c r="F37" s="33"/>
      <c r="G37" s="34"/>
    </row>
    <row r="38" spans="2:7" ht="15.75" thickBot="1" x14ac:dyDescent="0.3">
      <c r="B38" s="62" t="s">
        <v>52</v>
      </c>
      <c r="C38" s="63"/>
      <c r="D38" s="63"/>
      <c r="E38" s="63"/>
      <c r="F38" s="63"/>
      <c r="G38" s="48">
        <v>1</v>
      </c>
    </row>
    <row r="39" spans="2:7" x14ac:dyDescent="0.25">
      <c r="B39" s="73" t="s">
        <v>67</v>
      </c>
      <c r="C39" s="74"/>
      <c r="D39" s="22">
        <f>IF(B39="DOOR SWITCH 2 (TC)",1,"N/A")</f>
        <v>1</v>
      </c>
      <c r="E39" s="22">
        <f>IF(B39="DOOR SWITCH 2 (TC)",1,"N/A")</f>
        <v>1</v>
      </c>
      <c r="F39" s="27" t="str">
        <f>IF(B39="DOOR SWITCH 2 (TC)","VIP 1","N/A")</f>
        <v>VIP 1</v>
      </c>
      <c r="G39" s="49"/>
    </row>
    <row r="40" spans="2:7" hidden="1" x14ac:dyDescent="0.25">
      <c r="B40" s="77" t="s">
        <v>48</v>
      </c>
      <c r="C40" s="19" t="s">
        <v>48</v>
      </c>
      <c r="D40" s="20" t="s">
        <v>48</v>
      </c>
      <c r="E40" s="20" t="s">
        <v>48</v>
      </c>
      <c r="F40" s="28" t="s">
        <v>48</v>
      </c>
      <c r="G40" s="49"/>
    </row>
    <row r="41" spans="2:7" hidden="1" x14ac:dyDescent="0.25">
      <c r="B41" s="77"/>
      <c r="C41" s="20" t="s">
        <v>48</v>
      </c>
      <c r="D41" s="21" t="s">
        <v>48</v>
      </c>
      <c r="E41" s="20" t="s">
        <v>48</v>
      </c>
      <c r="F41" s="28"/>
      <c r="G41" s="49"/>
    </row>
    <row r="42" spans="2:7" hidden="1" x14ac:dyDescent="0.25">
      <c r="B42" s="64" t="s">
        <v>48</v>
      </c>
      <c r="C42" s="65"/>
      <c r="D42" s="18" t="s">
        <v>34</v>
      </c>
      <c r="E42" s="18" t="s">
        <v>34</v>
      </c>
      <c r="F42" s="29" t="str">
        <f>IF(B42="MINI DC I/O 1","ON DISPLAY INTERFACE","N/A")</f>
        <v>N/A</v>
      </c>
      <c r="G42" s="49"/>
    </row>
    <row r="43" spans="2:7" hidden="1" x14ac:dyDescent="0.25">
      <c r="B43" s="64" t="s">
        <v>48</v>
      </c>
      <c r="C43" s="65"/>
      <c r="D43" s="38" t="s">
        <v>34</v>
      </c>
      <c r="E43" s="38" t="s">
        <v>34</v>
      </c>
      <c r="F43" s="16" t="str">
        <f>IF(B43="MINI DC I/O 2","ON DISPLAY INTERFACE","N/A")</f>
        <v>N/A</v>
      </c>
      <c r="G43" s="49"/>
    </row>
    <row r="44" spans="2:7" ht="15.75" thickBot="1" x14ac:dyDescent="0.3">
      <c r="B44" s="66"/>
      <c r="C44" s="67"/>
      <c r="D44" s="39"/>
      <c r="E44" s="39"/>
      <c r="F44" s="30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53</v>
      </c>
      <c r="C46" s="63"/>
      <c r="D46" s="63"/>
      <c r="E46" s="63"/>
      <c r="F46" s="63"/>
      <c r="G46" s="48">
        <v>1</v>
      </c>
    </row>
    <row r="47" spans="2:7" x14ac:dyDescent="0.25">
      <c r="B47" s="78" t="s">
        <v>54</v>
      </c>
      <c r="C47" s="79"/>
      <c r="D47" s="79"/>
      <c r="E47" s="41" t="s">
        <v>68</v>
      </c>
      <c r="F47" s="42" t="s">
        <v>56</v>
      </c>
      <c r="G47" s="49"/>
    </row>
    <row r="48" spans="2:7" x14ac:dyDescent="0.25">
      <c r="B48" s="80" t="s">
        <v>57</v>
      </c>
      <c r="C48" s="81"/>
      <c r="D48" s="82"/>
      <c r="E48" s="44" t="s">
        <v>55</v>
      </c>
      <c r="F48" s="36" t="str">
        <f>IF(E48="N/A", "AUTO", "GUIDE - DD3513398")</f>
        <v>AUTO</v>
      </c>
      <c r="G48" s="49"/>
    </row>
    <row r="49" spans="2:7" ht="15.75" thickBot="1" x14ac:dyDescent="0.3">
      <c r="B49" s="69" t="s">
        <v>58</v>
      </c>
      <c r="C49" s="70"/>
      <c r="D49" s="70"/>
      <c r="E49" s="40" t="s">
        <v>55</v>
      </c>
      <c r="F49" s="43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9"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42:C4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30:C30"/>
    <mergeCell ref="B28:C28"/>
    <mergeCell ref="B29:C29"/>
    <mergeCell ref="B27:C27"/>
    <mergeCell ref="D9:F9"/>
    <mergeCell ref="B20:C20"/>
    <mergeCell ref="G46:G49"/>
    <mergeCell ref="B3:C3"/>
    <mergeCell ref="G2:G3"/>
    <mergeCell ref="B16:F16"/>
    <mergeCell ref="G4:G14"/>
    <mergeCell ref="G38:G44"/>
    <mergeCell ref="D10:F10"/>
    <mergeCell ref="B43:C43"/>
    <mergeCell ref="B44:C44"/>
    <mergeCell ref="B18:C18"/>
    <mergeCell ref="B19:C19"/>
    <mergeCell ref="B25:C25"/>
    <mergeCell ref="B2:F2"/>
    <mergeCell ref="B10:C10"/>
    <mergeCell ref="B11:C11"/>
    <mergeCell ref="B31:C31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allowBlank="1" showInputMessage="1" showErrorMessage="1" sqref="B42:C42" xr:uid="{00000000-0002-0000-0000-000012000000}">
      <formula1>"',MINI DC I/O 1"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3:C43" xr:uid="{A82D46CD-07CF-41DE-97EA-69AE72D873B2}">
      <formula1>"',MINI DC I/O 2"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C31155</OrderProject_x0020_ID>
    <DocNumber xmlns="2cc016c5-161d-4d6b-a532-6cf687f4a3ab">DD5732895</DocNumber>
    <Rev xmlns="2cc016c5-161d-4d6b-a532-6cf687f4a3ab">00</Rev>
    <_dlc_DocId xmlns="b479dd50-8d7e-4b78-9fb1-00cf65781f6b">75D2Y5VYC55K-1220653723-65893</_dlc_DocId>
    <_dlc_DocIdUrl xmlns="b479dd50-8d7e-4b78-9fb1-00cf65781f6b">
      <Url>https://daktronics.sharepoint.com/sites/docs-engineering/_layouts/15/DocIdRedir.aspx?ID=75D2Y5VYC55K-1220653723-65893</Url>
      <Description>75D2Y5VYC55K-1220653723-65893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dcmitype/"/>
    <ds:schemaRef ds:uri="http://purl.org/dc/elements/1.1/"/>
    <ds:schemaRef ds:uri="2cc016c5-161d-4d6b-a532-6cf687f4a3ab"/>
    <ds:schemaRef ds:uri="http://www.w3.org/XML/1998/namespace"/>
    <ds:schemaRef ds:uri="http://schemas.openxmlformats.org/package/2006/metadata/core-properties"/>
    <ds:schemaRef ds:uri="b479dd50-8d7e-4b78-9fb1-00cf65781f6b"/>
    <ds:schemaRef ds:uri="http://schemas.microsoft.com/office/infopath/2007/PartnerControls"/>
    <ds:schemaRef ds:uri="cdae4ca2-47b8-467c-a804-ebae05ca0c7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B06C5F-182B-41E5-9626-65FB5EB697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411E8FA-3C17-4E2F-A95F-5B9D96C37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C31155 Kansas DOT, Site Config, VF-2420-96X288-20-RGB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2025-10-06T19:13:46Z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e994f904-a48a-45de-af32-04686ca14d39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