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DECEA620-EC86-44DD-B2A7-F05F24879470}" xr6:coauthVersionLast="47" xr6:coauthVersionMax="47" xr10:uidLastSave="{4F286B4C-8828-4E83-9A03-A040479FBA88}"/>
  <bookViews>
    <workbookView xWindow="6435" yWindow="0" windowWidth="2236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D46" i="1"/>
  <c r="F43" i="1"/>
  <c r="E43" i="1"/>
  <c r="D43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AE39ABB8-1479-491A-AB9F-5F1BAF45E25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00CB5F23-E42F-4340-9207-ABDC0170F1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719523CE-35EB-4C0B-8268-A8BFC9C0BF6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940B6B2A-7D14-4264-ACC2-D22D88C4014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C715006D-74E7-4B03-8C51-81BB05349C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D552442C-A1DF-414D-A55F-D6E1588C445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13FD152A-E509-436B-BEAF-3FC08E1CB0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F46C460E-F306-403A-A876-365907E23B5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E6973ECA-4609-4508-9955-C076EAE3131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FB442A25-033E-469E-8513-5157177B887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B644ED03-B984-48C6-94FA-2D753AEBE112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99203B7E-9505-46F2-82A8-2C04913D33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10A8D7DD-F58D-4553-BC2D-5445E5E7957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4D95BF40-2CEA-4131-853E-199B610CEA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15C59E1A-B1F5-4D9B-8B29-4DF180CBE44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44" authorId="1" shapeId="0" xr:uid="{258D7B61-3B62-439F-983D-9E08F70A77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44" authorId="1" shapeId="0" xr:uid="{1A2B5E9C-415F-4812-B177-169C9ADBD28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46" authorId="1" shapeId="0" xr:uid="{8E7417AC-B71D-43B5-805E-2BFAFA98E7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6" authorId="1" shapeId="0" xr:uid="{096E0D41-5654-447D-9649-194BD5A95F5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<sst xmlns="http://schemas.openxmlformats.org/spreadsheetml/2006/main" count="124" uniqueCount="70">
  <si>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</si>
  <si>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</si>
  <si>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</si>
  <si>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</si>
  <si>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</si>
  <si>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</si>
  <si>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</si>
  <si>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</si>
  <si>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</si>
  <si>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</si>
  <si>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</si>
  <si>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</si>
  <si>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</si>
  <si>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</si>
  <si>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</si>
  <si>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</si>
  <si>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</si>
  <si>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</si>
  <si>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</si>
  <si>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</si>
  <si>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</si>
  <si>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</si>
  <si>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</si>
  <si>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</si>
  <si>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</si>
  <si>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</si>
  <si>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</si>
  <si>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</si>
  <si>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</si>
  <si>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</si>
  <si>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</si>
  <si>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</si>
  <si>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</si>
  <si>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</si>
  <si>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</si>
  <si>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</si>
  <si>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</si>
  <si>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</si>
  <si>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</si>
  <si>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</si>
  <si>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</si>
  <si>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</si>
  <si>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</si>
  <si>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</si>
  <si>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</si>
  <si>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</si>
  <si>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</si>
  <si>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</si>
  <si>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</si>
  <si>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</si>
  <si>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</si>
  <si>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</si>
  <si>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</si>
  <si>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</si>
  <si>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</si>
  <si>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</si>
  <si>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</si>
  <si>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SYSTEM CONFIGURATION
VM-1020-7X30-66-A @5</t>
  </si>
  <si>
    <t>MONOCHROME</t>
  </si>
  <si>
    <t>7X5</t>
  </si>
  <si>
    <t>CONNECT TO MODULE - NO</t>
  </si>
  <si>
    <t>Gen IV</t>
  </si>
  <si>
    <t>1, 2, 3</t>
  </si>
  <si>
    <t>Module Output - 1</t>
  </si>
  <si>
    <t>On 1st Display Interface</t>
  </si>
  <si>
    <t>2, 3</t>
  </si>
  <si>
    <t>DD5427897</t>
  </si>
  <si>
    <t>DD5506952</t>
  </si>
  <si>
    <t>C31874 Texas DOT, Site Config, VM-1020-7X30-66-A G5 @3</t>
  </si>
  <si>
    <t>DD5506938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</si>
</sst>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quotePrefix="1" applyBorder="1" applyAlignment="1">
      <alignment horizontal="left"/>
    </xf>
    <xf numFmtId="0" fontId="0" fillId="0" borderId="38" xfId="0" quotePrefix="1" applyBorder="1"/>
    <xf numFmtId="0" fontId="0" fillId="0" borderId="30" xfId="0" quotePrefix="1" applyBorder="1"/>
    <xf numFmtId="0" fontId="0" fillId="0" borderId="39" xfId="0" quotePrefix="1" applyBorder="1"/>
    <xf numFmtId="0" fontId="3" fillId="0" borderId="4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23" workbookViewId="0">
      <selection activeCell="E51" sqref="E51:F5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69</v>
      </c>
      <c r="C1" s="71" t="s">
        <v>68</v>
      </c>
      <c r="D1" s="71"/>
      <c r="E1" s="71"/>
      <c r="F1" s="71"/>
      <c r="G1" s="15" t="s">
        <v>0</v>
      </c>
    </row>
    <row r="2" spans="2:7" ht="31.5" customHeight="1" thickBot="1" x14ac:dyDescent="0.3">
      <c r="B2" s="53" t="s">
        <v>57</v>
      </c>
      <c r="C2" s="47"/>
      <c r="D2" s="47"/>
      <c r="E2" s="47"/>
      <c r="F2" s="48"/>
      <c r="G2" s="44" t="s">
        <v>1</v>
      </c>
    </row>
    <row r="3" spans="2:7" ht="15.75" thickBot="1" x14ac:dyDescent="0.3">
      <c r="B3" s="49" t="s">
        <v>2</v>
      </c>
      <c r="C3" s="50"/>
      <c r="D3" s="50" t="s">
        <v>3</v>
      </c>
      <c r="E3" s="50"/>
      <c r="F3" s="72"/>
      <c r="G3" s="45"/>
    </row>
    <row r="4" spans="2:7" x14ac:dyDescent="0.25">
      <c r="B4" s="33" t="s">
        <v>4</v>
      </c>
      <c r="C4" s="34"/>
      <c r="D4" s="34" t="s">
        <v>5</v>
      </c>
      <c r="E4" s="34"/>
      <c r="F4" s="40"/>
      <c r="G4" s="37" t="s">
        <v>62</v>
      </c>
    </row>
    <row r="5" spans="2:7" x14ac:dyDescent="0.25">
      <c r="B5" s="33" t="s">
        <v>6</v>
      </c>
      <c r="C5" s="34"/>
      <c r="D5" s="34" t="s">
        <v>7</v>
      </c>
      <c r="E5" s="34"/>
      <c r="F5" s="40"/>
      <c r="G5" s="38"/>
    </row>
    <row r="6" spans="2:7" x14ac:dyDescent="0.25">
      <c r="B6" s="43" t="s">
        <v>8</v>
      </c>
      <c r="C6" s="10" t="s">
        <v>9</v>
      </c>
      <c r="D6" s="34" t="s">
        <v>58</v>
      </c>
      <c r="E6" s="34"/>
      <c r="F6" s="40"/>
      <c r="G6" s="38"/>
    </row>
    <row r="7" spans="2:7" x14ac:dyDescent="0.25">
      <c r="B7" s="43"/>
      <c r="C7" s="10" t="s">
        <v>10</v>
      </c>
      <c r="D7" s="34" t="s">
        <v>11</v>
      </c>
      <c r="E7" s="34"/>
      <c r="F7" s="40"/>
      <c r="G7" s="38"/>
    </row>
    <row r="8" spans="2:7" x14ac:dyDescent="0.25">
      <c r="B8" s="43"/>
      <c r="C8" s="10" t="s">
        <v>12</v>
      </c>
      <c r="D8" s="34" t="s">
        <v>59</v>
      </c>
      <c r="E8" s="34"/>
      <c r="F8" s="40"/>
      <c r="G8" s="38"/>
    </row>
    <row r="9" spans="2:7" x14ac:dyDescent="0.25">
      <c r="B9" s="43"/>
      <c r="C9" s="10" t="s">
        <v>13</v>
      </c>
      <c r="D9" s="41">
        <v>66</v>
      </c>
      <c r="E9" s="41"/>
      <c r="F9" s="42"/>
      <c r="G9" s="38"/>
    </row>
    <row r="10" spans="2:7" x14ac:dyDescent="0.25">
      <c r="B10" s="33" t="s">
        <v>14</v>
      </c>
      <c r="C10" s="34"/>
      <c r="D10" s="41">
        <v>7</v>
      </c>
      <c r="E10" s="41"/>
      <c r="F10" s="42"/>
      <c r="G10" s="38"/>
    </row>
    <row r="11" spans="2:7" x14ac:dyDescent="0.25">
      <c r="B11" s="33" t="s">
        <v>15</v>
      </c>
      <c r="C11" s="34"/>
      <c r="D11" s="41">
        <v>30</v>
      </c>
      <c r="E11" s="41"/>
      <c r="F11" s="42"/>
      <c r="G11" s="38"/>
    </row>
    <row r="12" spans="2:7" x14ac:dyDescent="0.25">
      <c r="B12" s="33" t="s">
        <v>16</v>
      </c>
      <c r="C12" s="34"/>
      <c r="D12" s="34" t="s">
        <v>17</v>
      </c>
      <c r="E12" s="34"/>
      <c r="F12" s="40"/>
      <c r="G12" s="38"/>
    </row>
    <row r="13" spans="2:7" x14ac:dyDescent="0.25">
      <c r="B13" s="33" t="s">
        <v>18</v>
      </c>
      <c r="C13" s="34"/>
      <c r="D13" s="41">
        <v>1</v>
      </c>
      <c r="E13" s="41"/>
      <c r="F13" s="42"/>
      <c r="G13" s="38"/>
    </row>
    <row r="14" spans="2:7" ht="15.75" thickBot="1" x14ac:dyDescent="0.3">
      <c r="B14" s="51" t="s">
        <v>19</v>
      </c>
      <c r="C14" s="52"/>
      <c r="D14" s="35" t="s">
        <v>20</v>
      </c>
      <c r="E14" s="35"/>
      <c r="F14" s="36"/>
      <c r="G14" s="39"/>
    </row>
    <row r="15" spans="2:7" ht="15.75" thickBot="1" x14ac:dyDescent="0.3"/>
    <row r="16" spans="2:7" ht="15.75" thickBot="1" x14ac:dyDescent="0.3">
      <c r="B16" s="46" t="s">
        <v>21</v>
      </c>
      <c r="C16" s="47"/>
      <c r="D16" s="47"/>
      <c r="E16" s="47"/>
      <c r="F16" s="48"/>
      <c r="G16" s="37" t="s">
        <v>62</v>
      </c>
    </row>
    <row r="17" spans="2:7" x14ac:dyDescent="0.25">
      <c r="B17" s="49" t="s">
        <v>2</v>
      </c>
      <c r="C17" s="50"/>
      <c r="D17" s="26" t="s">
        <v>3</v>
      </c>
      <c r="E17" s="26" t="s">
        <v>22</v>
      </c>
      <c r="F17" s="27" t="s">
        <v>23</v>
      </c>
      <c r="G17" s="38"/>
    </row>
    <row r="18" spans="2:7" x14ac:dyDescent="0.25">
      <c r="B18" s="33" t="s">
        <v>24</v>
      </c>
      <c r="C18" s="34"/>
      <c r="D18" s="10" t="s">
        <v>25</v>
      </c>
      <c r="E18" s="10" t="s">
        <v>26</v>
      </c>
      <c r="F18" s="12" t="s">
        <v>27</v>
      </c>
      <c r="G18" s="38"/>
    </row>
    <row r="19" spans="2:7" x14ac:dyDescent="0.25">
      <c r="B19" s="33" t="s">
        <v>28</v>
      </c>
      <c r="C19" s="34"/>
      <c r="D19" s="10" t="s">
        <v>8</v>
      </c>
      <c r="E19" s="10" t="s">
        <v>26</v>
      </c>
      <c r="F19" s="12" t="s">
        <v>27</v>
      </c>
      <c r="G19" s="38"/>
    </row>
    <row r="20" spans="2:7" x14ac:dyDescent="0.25">
      <c r="B20" s="33" t="s">
        <v>29</v>
      </c>
      <c r="C20" s="34"/>
      <c r="D20" s="10" t="s">
        <v>30</v>
      </c>
      <c r="E20" s="11" t="s">
        <v>31</v>
      </c>
      <c r="F20" s="13" t="s">
        <v>31</v>
      </c>
      <c r="G20" s="38"/>
    </row>
    <row r="21" spans="2:7" x14ac:dyDescent="0.25">
      <c r="B21" s="33" t="s">
        <v>32</v>
      </c>
      <c r="C21" s="34"/>
      <c r="D21" s="24" t="s">
        <v>30</v>
      </c>
      <c r="E21" s="24" t="s">
        <v>31</v>
      </c>
      <c r="F21" s="13"/>
      <c r="G21" s="38"/>
    </row>
    <row r="22" spans="2:7" x14ac:dyDescent="0.25">
      <c r="B22" s="33" t="s">
        <v>33</v>
      </c>
      <c r="C22" s="34"/>
      <c r="D22" s="24" t="s">
        <v>30</v>
      </c>
      <c r="E22" s="24"/>
      <c r="F22" s="12"/>
      <c r="G22" s="38"/>
    </row>
    <row r="23" spans="2:7" x14ac:dyDescent="0.25">
      <c r="B23" s="33" t="s">
        <v>34</v>
      </c>
      <c r="C23" s="34"/>
      <c r="D23" s="24" t="s">
        <v>30</v>
      </c>
      <c r="E23" s="24"/>
      <c r="F23" s="12"/>
      <c r="G23" s="38"/>
    </row>
    <row r="24" spans="2:7" x14ac:dyDescent="0.25">
      <c r="B24" s="33" t="s">
        <v>35</v>
      </c>
      <c r="C24" s="34"/>
      <c r="D24" s="24">
        <v>1</v>
      </c>
      <c r="E24" s="24" t="s">
        <v>31</v>
      </c>
      <c r="F24" s="13" t="s">
        <v>60</v>
      </c>
      <c r="G24" s="38"/>
    </row>
    <row r="25" spans="2:7" x14ac:dyDescent="0.25">
      <c r="B25" s="33" t="s">
        <v>36</v>
      </c>
      <c r="C25" s="34"/>
      <c r="D25" s="24" t="s">
        <v>30</v>
      </c>
      <c r="E25" s="24" t="s">
        <v>31</v>
      </c>
      <c r="F25" s="13"/>
      <c r="G25" s="38"/>
    </row>
    <row r="26" spans="2:7" x14ac:dyDescent="0.25">
      <c r="B26" s="33" t="s">
        <v>37</v>
      </c>
      <c r="C26" s="34"/>
      <c r="D26" s="24" t="s">
        <v>30</v>
      </c>
      <c r="E26" s="24" t="s">
        <v>31</v>
      </c>
      <c r="F26" s="13" t="s">
        <v>31</v>
      </c>
      <c r="G26" s="38"/>
    </row>
    <row r="27" spans="2:7" x14ac:dyDescent="0.25">
      <c r="B27" s="33" t="s">
        <v>38</v>
      </c>
      <c r="C27" s="34"/>
      <c r="D27" s="25" t="s">
        <v>30</v>
      </c>
      <c r="E27" s="24" t="s">
        <v>31</v>
      </c>
      <c r="F27" s="13" t="s">
        <v>31</v>
      </c>
      <c r="G27" s="38"/>
    </row>
    <row r="28" spans="2:7" x14ac:dyDescent="0.25">
      <c r="B28" s="33" t="s">
        <v>39</v>
      </c>
      <c r="C28" s="34"/>
      <c r="D28" s="25" t="s">
        <v>30</v>
      </c>
      <c r="E28" s="24" t="s">
        <v>31</v>
      </c>
      <c r="F28" s="13" t="s">
        <v>31</v>
      </c>
      <c r="G28" s="38"/>
    </row>
    <row r="29" spans="2:7" x14ac:dyDescent="0.25">
      <c r="B29" s="33" t="s">
        <v>40</v>
      </c>
      <c r="C29" s="34"/>
      <c r="D29" s="25" t="s">
        <v>30</v>
      </c>
      <c r="E29" s="24" t="s">
        <v>31</v>
      </c>
      <c r="F29" s="13" t="s">
        <v>31</v>
      </c>
      <c r="G29" s="38"/>
    </row>
    <row r="30" spans="2:7" x14ac:dyDescent="0.25">
      <c r="B30" s="33" t="s">
        <v>41</v>
      </c>
      <c r="C30" s="34"/>
      <c r="D30" s="25" t="s">
        <v>42</v>
      </c>
      <c r="E30" s="24" t="s">
        <v>31</v>
      </c>
      <c r="F30" s="13" t="s">
        <v>31</v>
      </c>
      <c r="G30" s="38"/>
    </row>
    <row r="31" spans="2:7" x14ac:dyDescent="0.25">
      <c r="B31" s="33" t="s">
        <v>43</v>
      </c>
      <c r="C31" s="34"/>
      <c r="D31" s="24" t="s">
        <v>30</v>
      </c>
      <c r="E31" s="24" t="s">
        <v>31</v>
      </c>
      <c r="F31" s="13" t="s">
        <v>31</v>
      </c>
      <c r="G31" s="38"/>
    </row>
    <row r="32" spans="2:7" x14ac:dyDescent="0.25">
      <c r="B32" s="33" t="s">
        <v>44</v>
      </c>
      <c r="C32" s="34"/>
      <c r="D32" s="24">
        <v>1</v>
      </c>
      <c r="E32" s="24" t="s">
        <v>31</v>
      </c>
      <c r="F32" s="13" t="s">
        <v>31</v>
      </c>
      <c r="G32" s="38"/>
    </row>
    <row r="33" spans="2:7" ht="15.75" thickBot="1" x14ac:dyDescent="0.3">
      <c r="B33" s="51" t="s">
        <v>45</v>
      </c>
      <c r="C33" s="52"/>
      <c r="D33" s="28" t="s">
        <v>61</v>
      </c>
      <c r="E33" s="28"/>
      <c r="F33" s="14"/>
      <c r="G33" s="39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2" t="s">
        <v>46</v>
      </c>
      <c r="C35" s="63"/>
      <c r="D35" s="63"/>
      <c r="E35" s="63"/>
      <c r="F35" s="64"/>
      <c r="G35" s="66">
        <v>1</v>
      </c>
    </row>
    <row r="36" spans="2:7" x14ac:dyDescent="0.25">
      <c r="B36" s="69" t="s">
        <v>47</v>
      </c>
      <c r="C36" s="70"/>
      <c r="D36" s="73">
        <f>IF(B36="DOOR SWITCH 2 (TC)",1,"N/A")</f>
        <v>1</v>
      </c>
      <c r="E36" s="73">
        <f>IF(B36="DOOR SWITCH 2 (TC)",1,"N/A")</f>
        <v>1</v>
      </c>
      <c r="F36" s="74" t="str">
        <f>IF(B36="DOOR SWITCH 2 (TC)","VIP 1","N/A")</f>
        <v>VIP 1</v>
      </c>
      <c r="G36" s="67"/>
    </row>
    <row r="37" spans="2:7" hidden="1" x14ac:dyDescent="0.25">
      <c r="B37" s="65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67"/>
    </row>
    <row r="38" spans="2:7" hidden="1" x14ac:dyDescent="0.25">
      <c r="B38" s="65"/>
      <c r="C38" s="17" t="s">
        <v>48</v>
      </c>
      <c r="D38" s="19" t="s">
        <v>48</v>
      </c>
      <c r="E38" s="17" t="s">
        <v>48</v>
      </c>
      <c r="F38" s="18"/>
      <c r="G38" s="67"/>
    </row>
    <row r="39" spans="2:7" x14ac:dyDescent="0.25">
      <c r="B39" s="29" t="s">
        <v>49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75" t="s">
        <v>64</v>
      </c>
      <c r="G39" s="67"/>
    </row>
    <row r="40" spans="2:7" ht="15.75" thickBot="1" x14ac:dyDescent="0.3">
      <c r="B40" s="57" t="s">
        <v>48</v>
      </c>
      <c r="C40" s="58"/>
      <c r="D40" s="9"/>
      <c r="E40" s="9"/>
      <c r="F40" s="76"/>
      <c r="G40" s="68"/>
    </row>
    <row r="41" spans="2:7" ht="15.75" thickBot="1" x14ac:dyDescent="0.3">
      <c r="C41" s="30"/>
      <c r="D41" s="30"/>
      <c r="E41" s="31"/>
      <c r="F41" s="32"/>
      <c r="G41" s="15"/>
    </row>
    <row r="42" spans="2:7" ht="15.75" thickBot="1" x14ac:dyDescent="0.3">
      <c r="B42" s="77" t="s">
        <v>46</v>
      </c>
      <c r="C42" s="78"/>
      <c r="D42" s="78"/>
      <c r="E42" s="78"/>
      <c r="F42" s="79"/>
      <c r="G42" s="54" t="s">
        <v>65</v>
      </c>
    </row>
    <row r="43" spans="2:7" hidden="1" x14ac:dyDescent="0.25">
      <c r="B43" s="69"/>
      <c r="C43" s="70"/>
      <c r="D43" s="73" t="str">
        <f>IF(B43="DOOR SWITCH 2 (TC)",1,"N/A")</f>
        <v>N/A</v>
      </c>
      <c r="E43" s="73" t="str">
        <f>IF(B43="DOOR SWITCH 2 (TC)",1,"N/A")</f>
        <v>N/A</v>
      </c>
      <c r="F43" s="74" t="str">
        <f>IF(B43="DOOR SWITCH 2 (TC)","VIP 1","N/A")</f>
        <v>N/A</v>
      </c>
      <c r="G43" s="55"/>
    </row>
    <row r="44" spans="2:7" hidden="1" x14ac:dyDescent="0.25">
      <c r="B44" s="65" t="s">
        <v>48</v>
      </c>
      <c r="C44" s="16" t="s">
        <v>48</v>
      </c>
      <c r="D44" s="17" t="s">
        <v>48</v>
      </c>
      <c r="E44" s="17" t="s">
        <v>48</v>
      </c>
      <c r="F44" s="18" t="s">
        <v>48</v>
      </c>
      <c r="G44" s="55"/>
    </row>
    <row r="45" spans="2:7" hidden="1" x14ac:dyDescent="0.25">
      <c r="B45" s="65"/>
      <c r="C45" s="17" t="s">
        <v>48</v>
      </c>
      <c r="D45" s="19" t="s">
        <v>48</v>
      </c>
      <c r="E45" s="17" t="s">
        <v>48</v>
      </c>
      <c r="F45" s="18"/>
      <c r="G45" s="55"/>
    </row>
    <row r="46" spans="2:7" x14ac:dyDescent="0.25">
      <c r="B46" s="29" t="s">
        <v>49</v>
      </c>
      <c r="C46" s="11" t="s">
        <v>63</v>
      </c>
      <c r="D46" s="11" t="str">
        <f>IF(B46="PS Redundancy Board","I/O Board Outputs - NO"," ")</f>
        <v>I/O Board Outputs - NO</v>
      </c>
      <c r="E46" s="11" t="str">
        <f>IF(B46="PS Redundancy Board","Sensor Address -1"," ")</f>
        <v>Sensor Address -1</v>
      </c>
      <c r="F46" s="75" t="s">
        <v>64</v>
      </c>
      <c r="G46" s="55"/>
    </row>
    <row r="47" spans="2:7" ht="15.75" thickBot="1" x14ac:dyDescent="0.3">
      <c r="B47" s="57" t="s">
        <v>48</v>
      </c>
      <c r="C47" s="58"/>
      <c r="D47" s="9"/>
      <c r="E47" s="9"/>
      <c r="F47" s="76"/>
      <c r="G47" s="56"/>
    </row>
    <row r="48" spans="2:7" ht="15.75" thickBot="1" x14ac:dyDescent="0.3">
      <c r="B48" s="21"/>
      <c r="C48" s="21"/>
      <c r="D48" s="21"/>
      <c r="E48" s="21"/>
      <c r="F48" s="22"/>
      <c r="G48" s="23"/>
    </row>
    <row r="49" spans="2:7" ht="15.75" thickBot="1" x14ac:dyDescent="0.3">
      <c r="B49" s="46" t="s">
        <v>50</v>
      </c>
      <c r="C49" s="47"/>
      <c r="D49" s="47"/>
      <c r="E49" s="47"/>
      <c r="F49" s="48"/>
      <c r="G49" s="54"/>
    </row>
    <row r="50" spans="2:7" x14ac:dyDescent="0.25">
      <c r="B50" s="59" t="s">
        <v>51</v>
      </c>
      <c r="C50" s="60"/>
      <c r="D50" s="60"/>
      <c r="E50" s="60" t="s">
        <v>67</v>
      </c>
      <c r="F50" s="61"/>
      <c r="G50" s="55"/>
    </row>
    <row r="51" spans="2:7" x14ac:dyDescent="0.25">
      <c r="B51" s="33" t="s">
        <v>52</v>
      </c>
      <c r="C51" s="34"/>
      <c r="D51" s="34"/>
      <c r="E51" s="41" t="s">
        <v>66</v>
      </c>
      <c r="F51" s="42"/>
      <c r="G51" s="55"/>
    </row>
    <row r="52" spans="2:7" ht="15.75" thickBot="1" x14ac:dyDescent="0.3">
      <c r="B52" s="51" t="s">
        <v>54</v>
      </c>
      <c r="C52" s="52"/>
      <c r="D52" s="52"/>
      <c r="E52" s="35" t="s">
        <v>53</v>
      </c>
      <c r="F52" s="36"/>
      <c r="G52" s="56"/>
    </row>
    <row r="53" spans="2:7" x14ac:dyDescent="0.25">
      <c r="C53" s="30"/>
      <c r="D53" s="30"/>
      <c r="E53" s="31"/>
      <c r="F53" s="32"/>
      <c r="G53" s="15"/>
    </row>
    <row r="54" spans="2:7" ht="15.75" thickBot="1" x14ac:dyDescent="0.3"/>
    <row r="55" spans="2:7" x14ac:dyDescent="0.25">
      <c r="B55" s="7" t="s">
        <v>55</v>
      </c>
      <c r="C55" s="8"/>
      <c r="D55" s="8"/>
      <c r="E55" s="8"/>
      <c r="F55" s="8"/>
      <c r="G55" s="1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ht="15.75" thickBot="1" x14ac:dyDescent="0.3">
      <c r="B69" s="4"/>
      <c r="C69" s="5"/>
      <c r="D69" s="5"/>
      <c r="E69" s="5"/>
      <c r="F69" s="5"/>
      <c r="G69" s="6"/>
    </row>
    <row r="71" spans="2:7" x14ac:dyDescent="0.25">
      <c r="B71" t="s">
        <v>56</v>
      </c>
    </row>
  </sheetData>
  <mergeCells count="62">
    <mergeCell ref="B42:F42"/>
    <mergeCell ref="G42:G47"/>
    <mergeCell ref="B43:C43"/>
    <mergeCell ref="B44:B45"/>
    <mergeCell ref="B47:C47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9:G52"/>
    <mergeCell ref="B40:C40"/>
    <mergeCell ref="B50:D50"/>
    <mergeCell ref="E50:F50"/>
    <mergeCell ref="B35:F35"/>
    <mergeCell ref="B37:B38"/>
    <mergeCell ref="B52:D52"/>
    <mergeCell ref="B49:F49"/>
    <mergeCell ref="E51:F51"/>
    <mergeCell ref="E52:F52"/>
    <mergeCell ref="B51:D51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B13:C13"/>
  </mergeCells>
  <dataValidations count="36">
    <dataValidation type="list" allowBlank="1" showInputMessage="1" showErrorMessage="1" sqref="D4:F4" xr:uid="{5BB7AB1C-E6C6-42E0-B97A-1D9D977739E0}">
      <formula1>"VF,VM,VX, DB-5000"</formula1>
    </dataValidation>
    <dataValidation type="list" allowBlank="1" showInputMessage="1" showErrorMessage="1" sqref="D5:F5" xr:uid="{BA58BB37-5189-4FD4-AF42-8C9EC88880C2}">
      <formula1>"FRONT,WALK-IN,REAR"</formula1>
    </dataValidation>
    <dataValidation type="list" errorStyle="warning" allowBlank="1" showInputMessage="1" showErrorMessage="1" sqref="D6:F6" xr:uid="{E72E9E6F-3D00-4515-B4C8-F43DCC68E980}">
      <formula1>"FULL COLOR, MONOCHROME, Red-Green"</formula1>
    </dataValidation>
    <dataValidation type="list" errorStyle="warning" allowBlank="1" showInputMessage="1" showErrorMessage="1" sqref="D8:F8" xr:uid="{C7D3D083-F932-4401-A428-5CFABB528CC8}">
      <formula1>"7X5,9X5,9X15,16X16,24X16, 18X18"</formula1>
    </dataValidation>
    <dataValidation type="list" errorStyle="warning" allowBlank="1" showInputMessage="1" showErrorMessage="1" sqref="D9:F9" xr:uid="{F2ED9F79-23D4-4C92-9A9B-4F6CB1426668}">
      <formula1>"20,34,46,66"</formula1>
    </dataValidation>
    <dataValidation type="list" allowBlank="1" showInputMessage="1" showErrorMessage="1" sqref="D12:F12" xr:uid="{866B3E0C-49BA-4BAF-BB89-3C3364B12939}">
      <formula1>"FULL MATRIX,LINE MATRIX"</formula1>
    </dataValidation>
    <dataValidation type="list" allowBlank="1" showInputMessage="1" showErrorMessage="1" sqref="D7:F7" xr:uid="{87D3AB19-DF9B-4692-8121-37178BD2421F}">
      <formula1>"GEN 4 (24 VOLT BUS), ANTAIOS (DVX)"</formula1>
    </dataValidation>
    <dataValidation type="list" allowBlank="1" showInputMessage="1" showErrorMessage="1" sqref="O35 O42" xr:uid="{00000000-0002-0000-0000-000007000000}">
      <formula1>"DOOR SWITCH 2 (TC), "</formula1>
    </dataValidation>
    <dataValidation type="list" errorStyle="warning" allowBlank="1" showInputMessage="1" showErrorMessage="1" sqref="B36:C36 B43:C43" xr:uid="{8B3D3BAB-5D45-4666-9FB5-7E99C7B5606C}">
      <formula1>"--,DOOR SWITCH 2 (TC),'"</formula1>
    </dataValidation>
    <dataValidation type="list" allowBlank="1" showInputMessage="1" showErrorMessage="1" sqref="D31" xr:uid="{5F2A5732-48AF-4A44-B677-A1E6E0244C28}">
      <formula1>"0,1,2, YES, NO"</formula1>
    </dataValidation>
    <dataValidation type="list" allowBlank="1" showInputMessage="1" showErrorMessage="1" sqref="D24" xr:uid="{CE0DC976-9328-46AF-A80F-693CE7037470}">
      <formula1>"0,1"</formula1>
    </dataValidation>
    <dataValidation type="list" allowBlank="1" showInputMessage="1" showErrorMessage="1" sqref="D30" xr:uid="{25B6C0FB-9491-463C-9947-4FCF1214B303}">
      <formula1>"YES,NO"</formula1>
    </dataValidation>
    <dataValidation type="list" errorStyle="warning" allowBlank="1" showInputMessage="1" showErrorMessage="1" sqref="D27:D29" xr:uid="{81498695-7770-411D-BB4F-B89878EFDCFB}">
      <formula1>"YES,NO"</formula1>
    </dataValidation>
    <dataValidation type="list" allowBlank="1" showInputMessage="1" showErrorMessage="1" sqref="B40:C40 B47:C48" xr:uid="{09B96E96-B1AB-473A-A86C-961F829CDC84}">
      <formula1>"MINI DC I/O 6,'"</formula1>
    </dataValidation>
    <dataValidation type="list" errorStyle="warning" allowBlank="1" showInputMessage="1" showErrorMessage="1" sqref="D26" xr:uid="{E3DC2237-B462-4FFD-8638-79E20EC9D242}">
      <formula1>"NO,1,2,3,4,5,6,7,8,9,10"</formula1>
    </dataValidation>
    <dataValidation type="list" errorStyle="warning" allowBlank="1" showInputMessage="1" showErrorMessage="1" sqref="D21" xr:uid="{16EBE525-F85B-46EC-B67F-3D3D2B379B79}">
      <formula1>"NO,1,2,3,4,5,6,7,8"</formula1>
    </dataValidation>
    <dataValidation type="list" errorStyle="warning" allowBlank="1" showInputMessage="1" showErrorMessage="1" sqref="D32" xr:uid="{3EB28E6D-393B-413B-95A8-00081EAF9119}">
      <formula1>"?,NO,1,2"</formula1>
    </dataValidation>
    <dataValidation type="list" errorStyle="warning" allowBlank="1" showInputMessage="1" showErrorMessage="1" sqref="F25" xr:uid="{06D183FF-E8D2-4660-8CC9-3FC27C55D0F4}">
      <formula1>"'--,CAN,I/O"</formula1>
    </dataValidation>
    <dataValidation type="list" allowBlank="1" showInputMessage="1" showErrorMessage="1" sqref="F24" xr:uid="{81AF4BC7-AB98-4B4D-9ABA-CD0406961010}">
      <formula1>"?, CONNECT TO MODULE - YES, CONNECT TO MODULE - NO"</formula1>
    </dataValidation>
    <dataValidation type="list" allowBlank="1" showInputMessage="1" showErrorMessage="1" sqref="E31" xr:uid="{FC1FB417-B514-4182-B029-12C58BE77F45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53F8898A-EFC1-48E8-A435-AE7E87437788}">
      <formula1>"ROWS,BAYS"</formula1>
    </dataValidation>
    <dataValidation type="list" allowBlank="1" showInputMessage="1" showErrorMessage="1" sqref="F37 F44" xr:uid="{0376835D-CC71-4B08-A35C-662C99FBD459}">
      <formula1>"', Auxiliary, Default IP, Specify IP"</formula1>
    </dataValidation>
    <dataValidation type="list" allowBlank="1" showInputMessage="1" showErrorMessage="1" sqref="E38 E45" xr:uid="{0B73D1B7-7D3C-4886-82AF-02DD1FD1AD24}">
      <formula1>"', Serial,Ethernet"</formula1>
    </dataValidation>
    <dataValidation type="list" allowBlank="1" showInputMessage="1" showErrorMessage="1" sqref="E37 E44" xr:uid="{F66D323D-5156-4051-8CA0-9FF3F5C5E4FC}">
      <formula1>"',1 Hour,2 Hour,3 Hour, 4 Hour,5 Hour"</formula1>
    </dataValidation>
    <dataValidation type="list" allowBlank="1" showInputMessage="1" sqref="C38 C45" xr:uid="{0DB61BF0-1BED-4799-B519-AF5FB9F8A3C5}">
      <formula1>"',Control equipment,Entire display"</formula1>
    </dataValidation>
    <dataValidation type="list" errorStyle="warning" allowBlank="1" showInputMessage="1" showErrorMessage="1" sqref="C37 C44" xr:uid="{473DBA26-5AC6-46F6-A0FC-0624FF8EF9C4}">
      <formula1>"',ALPHA FXM SERIES,TRIPPLITE,Generic UPS"</formula1>
    </dataValidation>
    <dataValidation type="list" allowBlank="1" showInputMessage="1" sqref="D37 D44" xr:uid="{830FB8BC-A383-481D-A5CD-A04ED31D57C2}">
      <formula1>"', 'By Brightness %, By Power"</formula1>
    </dataValidation>
    <dataValidation type="list" allowBlank="1" showInputMessage="1" sqref="D38 D45" xr:uid="{CFD13B01-1355-463F-AA9C-1F12347FB8D2}">
      <formula1>"',Percent - 50%, Watts - 1800, Watts - 1100, Watts - 650"</formula1>
    </dataValidation>
    <dataValidation type="list" allowBlank="1" showInputMessage="1" showErrorMessage="1" sqref="B37:B38 B44:B45" xr:uid="{1A45B64D-29AF-440A-BAA6-3F647EA1F26C}">
      <formula1>"',UPS"</formula1>
    </dataValidation>
    <dataValidation type="list" errorStyle="warning" allowBlank="1" showInputMessage="1" showErrorMessage="1" sqref="D22:D23" xr:uid="{24B2B806-7F7B-4763-82D2-9E23383CE3F3}">
      <formula1>"YES, NO"</formula1>
    </dataValidation>
    <dataValidation type="list" allowBlank="1" showInputMessage="1" showErrorMessage="1" sqref="F22:F23" xr:uid="{040291E6-5F58-45BC-A28C-B1590816CF0D}">
      <formula1>"', Isolation Boards in Sign - Yes, Isolation Boards in Sign - No"</formula1>
    </dataValidation>
    <dataValidation type="list" errorStyle="warning" allowBlank="1" showInputMessage="1" sqref="C39 C46" xr:uid="{A7C70BC4-FA91-45C9-9B5C-013E1AAAACF1}">
      <formula1>"', Module Output - ?"</formula1>
    </dataValidation>
    <dataValidation type="list" allowBlank="1" showInputMessage="1" showErrorMessage="1" sqref="B39 B46" xr:uid="{01A83E46-1586-4D5B-9126-730AFB32EFA1}">
      <formula1>"', ?, PS Redundancy Board"</formula1>
    </dataValidation>
    <dataValidation type="list" errorStyle="warning" allowBlank="1" showInputMessage="1" showErrorMessage="1" sqref="D25" xr:uid="{B2ADCF08-00DF-4EE5-A301-B6DB73AA74B5}">
      <formula1>"?,NO,1,2,3,4,5,6,7,8,9,10"</formula1>
    </dataValidation>
    <dataValidation type="list" allowBlank="1" showInputMessage="1" showErrorMessage="1" sqref="F21" xr:uid="{581A7D70-324B-4201-9460-8849935ED403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C31874</OrderProject_x0020_ID>
    <DocNumber xmlns="2cc016c5-161d-4d6b-a532-6cf687f4a3ab">DD5506938</DocNumber>
    <Rev xmlns="2cc016c5-161d-4d6b-a532-6cf687f4a3ab">00</Rev>
    <_dlc_DocId xmlns="b479dd50-8d7e-4b78-9fb1-00cf65781f6b">75D2Y5VYC55K-1220653723-63253</_dlc_DocId>
    <_dlc_DocIdUrl xmlns="b479dd50-8d7e-4b78-9fb1-00cf65781f6b">
      <Url>https://daktronics.sharepoint.com/sites/docs-engineering/_layouts/15/DocIdRedir.aspx?ID=75D2Y5VYC55K-1220653723-63253</Url>
      <Description>75D2Y5VYC55K-1220653723-63253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99EC1-C799-4BFB-B639-016BE723FD5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49B6E6A-868A-4E2F-83EE-06EE00909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www.w3.org/XML/1998/namespace"/>
    <ds:schemaRef ds:uri="http://schemas.microsoft.com/office/2006/documentManagement/types"/>
    <ds:schemaRef ds:uri="2cc016c5-161d-4d6b-a532-6cf687f4a3ab"/>
    <ds:schemaRef ds:uri="http://purl.org/dc/dcmitype/"/>
    <ds:schemaRef ds:uri="http://purl.org/dc/elements/1.1/"/>
    <ds:schemaRef ds:uri="cdae4ca2-47b8-467c-a804-ebae05ca0c7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479dd50-8d7e-4b78-9fb1-00cf65781f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C31874 Texas DOT, Site Config, VM-1020-7X30-66-A G5 @3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2024-08-26T18:56:18Z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bc37a744-0a26-4251-a61c-727184f54d6b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