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2A720A8C-832A-4351-905B-48E104A7B6F2}" xr6:coauthVersionLast="47" xr6:coauthVersionMax="47" xr10:uidLastSave="{F8908374-2044-4F4A-8302-F481216C0D8A}"/>
  <bookViews>
    <workbookView xWindow="-17205" yWindow="0" windowWidth="1720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F40" i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5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9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5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FD747E3D-4370-4A4D-82B1-0D402209F96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3" authorId="1" shapeId="0" xr:uid="{39D66793-29DB-472C-81CD-BC76C642274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9DFB08CA-07AF-4A18-80ED-B1C31D2A1BB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85445FC4-AB50-41A7-AA8A-330D39F2378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<sst xmlns="http://schemas.openxmlformats.org/spreadsheetml/2006/main" count="151" uniqueCount="103">
  <si>
    <t>DD5447196</t>
  </si>
  <si>
    <t>C31915 North Carolina DOT, Site Config, VF-2020-96X288-20-RGB G5</t>
  </si>
  <si>
    <t>Rev 00</t>
  </si>
  <si>
    <t>SYSTEM CONFIGURATION
VF-2020-96X288-20-RGB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</si>
  <si>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</si>
  <si>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</si>
  <si>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</si>
  <si>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</si>
  <si>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</si>
  <si>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</si>
  <si>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</si>
  <si>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</si>
  <si>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</si>
  <si>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</si>
  <si>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</si>
  <si>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</si>
  <si>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</si>
  <si>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</si>
  <si>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</si>
  <si>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</si>
  <si>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</si>
  <si>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</si>
  <si>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</si>
  <si>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</si>
  <si>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</si>
  <si>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</si>
  <si>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</si>
  <si>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</si>
  <si>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</si>
  <si>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</si>
  <si>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</si>
  <si>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</si>
  <si>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</si>
  <si>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</si>
  <si>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</si>
  <si>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</si>
  <si>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</si>
  <si>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</si>
  <si>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</si>
  <si>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</si>
  <si>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</si>
  <si>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</si>
  <si>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</si>
  <si>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</si>
  <si>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</si>
  <si>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</si>
  <si>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</si>
  <si>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</si>
  <si>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</si>
  <si>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</si>
  <si>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</si>
  <si>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</si>
  <si>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</si>
  <si>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</si>
  <si>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</si>
  <si>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</si>
  <si>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</si>
  <si>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</si>
  <si>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</si>
  <si>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</si>
  <si>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</si>
  <si>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</si>
  <si>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</si>
  <si>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</si>
  <si>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</si>
  <si>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</si>
  <si>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PS Redundancy Board</t>
  </si>
  <si>
    <t>Module Output - 6</t>
  </si>
  <si>
    <t>On 1ST Display Interface</t>
  </si>
  <si>
    <t>CUSTOM OPTIONS</t>
  </si>
  <si>
    <t>SYSTEM BACKUP FILES</t>
  </si>
  <si>
    <t>DD5447211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</si>
  <si>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</si>
  <si>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</si>
  <si>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</si>
  <si>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</si>
  <si>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</si>
  <si>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</si>
  <si>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</si>
  <si>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 with Fiber Patch Panel, VFC in Traffic Cabinet</t>
  </si>
  <si>
    <t>DWG-4047259</t>
  </si>
  <si>
    <t>Schematic, VF-20X0, Service Control Panel, 120 VAC</t>
  </si>
  <si>
    <t>DWG-4957609</t>
  </si>
  <si>
    <t>Signal Schematic, VF-2020, Generic by Bay, Fiber Patch Panel</t>
  </si>
  <si>
    <t>DWG-4958383</t>
  </si>
  <si>
    <t>Schematic, VF-20X0, 120 VAC</t>
  </si>
  <si>
    <t>DWG-5379934</t>
  </si>
  <si>
    <t>DC Layout, VF-2020-96x288-20-RGB, Power Supply Redundancy Board</t>
  </si>
  <si>
    <t>DWG-5405568</t>
  </si>
  <si>
    <t>Rear Electrical, VF-2020-96x288-20-RGB, Fiber Patch Panel</t>
  </si>
  <si>
    <t>DWG-5448074</t>
  </si>
  <si>
    <t>Traffic Cabinet Drawings: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</si>
  <si>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</si>
  <si>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</si>
  <si>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</si>
  <si>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</si>
  <si>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Shop Drawing, Traffic Cabinet, 336S, Aluminum, Pole Mount, CUPS, VFC</t>
  </si>
  <si>
    <t>DWG-5136541</t>
  </si>
  <si>
    <t>Schematic, Traffic Cabinet, 120 VAC</t>
  </si>
  <si>
    <t>DWG-5064495</t>
  </si>
  <si>
    <t>Final Assembly, TC, 336S, Pole Mount, Aluminum, LAM, FPP, VFC, 50A</t>
  </si>
  <si>
    <t>DWG-5131810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</si>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</sst>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A54" sqref="A54:XFD54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4" width="22.5703125" customWidth="1"/>
    <col min="5" max="5" width="20.85546875" customWidth="1"/>
    <col min="6" max="6" width="25.85546875" customWidth="1"/>
    <col min="7" max="7" width="14.28515625" customWidth="1"/>
  </cols>
  <sheetData>
    <row r="1" spans="2:7" ht="15" thickBot="1">
      <c r="B1" s="20" t="s">
        <v>0</v>
      </c>
      <c r="C1" s="20"/>
      <c r="D1" s="46" t="s">
        <v>1</v>
      </c>
      <c r="E1" s="46"/>
      <c r="F1" s="46"/>
      <c r="G1" s="21" t="s">
        <v>2</v>
      </c>
    </row>
    <row r="2" spans="2:7" ht="31.5" customHeight="1" thickBot="1">
      <c r="B2" s="76" t="s">
        <v>3</v>
      </c>
      <c r="C2" s="48"/>
      <c r="D2" s="48"/>
      <c r="E2" s="48"/>
      <c r="F2" s="49"/>
      <c r="G2" s="79" t="s">
        <v>4</v>
      </c>
    </row>
    <row r="3" spans="2:7" ht="1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5" t="s">
        <v>8</v>
      </c>
      <c r="E4" s="55"/>
      <c r="F4" s="66"/>
      <c r="G4" s="67">
        <v>1</v>
      </c>
    </row>
    <row r="5" spans="2:7">
      <c r="B5" s="14" t="s">
        <v>9</v>
      </c>
      <c r="C5" s="13"/>
      <c r="D5" s="55" t="s">
        <v>10</v>
      </c>
      <c r="E5" s="55"/>
      <c r="F5" s="66"/>
      <c r="G5" s="68"/>
    </row>
    <row r="6" spans="2:7">
      <c r="B6" s="58" t="s">
        <v>11</v>
      </c>
      <c r="C6" s="13" t="s">
        <v>12</v>
      </c>
      <c r="D6" s="55" t="s">
        <v>13</v>
      </c>
      <c r="E6" s="55"/>
      <c r="F6" s="66"/>
      <c r="G6" s="68"/>
    </row>
    <row r="7" spans="2:7">
      <c r="B7" s="58"/>
      <c r="C7" s="13" t="s">
        <v>14</v>
      </c>
      <c r="D7" s="55" t="s">
        <v>15</v>
      </c>
      <c r="E7" s="55"/>
      <c r="F7" s="66"/>
      <c r="G7" s="68"/>
    </row>
    <row r="8" spans="2:7">
      <c r="B8" s="58"/>
      <c r="C8" s="13" t="s">
        <v>16</v>
      </c>
      <c r="D8" s="55" t="s">
        <v>17</v>
      </c>
      <c r="E8" s="55"/>
      <c r="F8" s="66"/>
      <c r="G8" s="68"/>
    </row>
    <row r="9" spans="2:7">
      <c r="B9" s="58"/>
      <c r="C9" s="13" t="s">
        <v>18</v>
      </c>
      <c r="D9" s="50">
        <v>20</v>
      </c>
      <c r="E9" s="50"/>
      <c r="F9" s="51"/>
      <c r="G9" s="68"/>
    </row>
    <row r="10" spans="2:7">
      <c r="B10" s="54" t="s">
        <v>19</v>
      </c>
      <c r="C10" s="55"/>
      <c r="D10" s="50">
        <v>96</v>
      </c>
      <c r="E10" s="50"/>
      <c r="F10" s="51"/>
      <c r="G10" s="68"/>
    </row>
    <row r="11" spans="2:7">
      <c r="B11" s="54" t="s">
        <v>20</v>
      </c>
      <c r="C11" s="55"/>
      <c r="D11" s="50">
        <v>288</v>
      </c>
      <c r="E11" s="50"/>
      <c r="F11" s="51"/>
      <c r="G11" s="68"/>
    </row>
    <row r="12" spans="2:7">
      <c r="B12" s="54" t="s">
        <v>21</v>
      </c>
      <c r="C12" s="55"/>
      <c r="D12" s="55" t="s">
        <v>22</v>
      </c>
      <c r="E12" s="55"/>
      <c r="F12" s="66"/>
      <c r="G12" s="68"/>
    </row>
    <row r="13" spans="2:7">
      <c r="B13" s="54" t="s">
        <v>23</v>
      </c>
      <c r="C13" s="55"/>
      <c r="D13" s="50">
        <v>1</v>
      </c>
      <c r="E13" s="50"/>
      <c r="F13" s="51"/>
      <c r="G13" s="68"/>
    </row>
    <row r="14" spans="2:7" ht="15" thickBot="1">
      <c r="B14" s="56" t="s">
        <v>24</v>
      </c>
      <c r="C14" s="57"/>
      <c r="D14" s="52" t="s">
        <v>25</v>
      </c>
      <c r="E14" s="52"/>
      <c r="F14" s="53"/>
      <c r="G14" s="69"/>
    </row>
    <row r="15" spans="2:7" ht="15" thickBot="1"/>
    <row r="16" spans="2:7" ht="1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29" t="s">
        <v>6</v>
      </c>
      <c r="E17" s="29" t="s">
        <v>27</v>
      </c>
      <c r="F17" s="18" t="s">
        <v>28</v>
      </c>
      <c r="G17" s="68"/>
    </row>
    <row r="18" spans="2:7">
      <c r="B18" s="44" t="s">
        <v>29</v>
      </c>
      <c r="C18" s="45"/>
      <c r="D18" s="13" t="s">
        <v>30</v>
      </c>
      <c r="E18" s="13" t="s">
        <v>31</v>
      </c>
      <c r="F18" s="15" t="s">
        <v>32</v>
      </c>
      <c r="G18" s="68"/>
    </row>
    <row r="19" spans="2:7">
      <c r="B19" s="44" t="s">
        <v>29</v>
      </c>
      <c r="C19" s="45"/>
      <c r="D19" s="13" t="s">
        <v>33</v>
      </c>
      <c r="E19" s="13" t="s">
        <v>31</v>
      </c>
      <c r="F19" s="15" t="s">
        <v>32</v>
      </c>
      <c r="G19" s="68"/>
    </row>
    <row r="20" spans="2:7">
      <c r="B20" s="44" t="s">
        <v>29</v>
      </c>
      <c r="C20" s="45"/>
      <c r="D20" s="13" t="s">
        <v>34</v>
      </c>
      <c r="E20" s="13" t="s">
        <v>31</v>
      </c>
      <c r="F20" s="15" t="s">
        <v>32</v>
      </c>
      <c r="G20" s="68"/>
    </row>
    <row r="21" spans="2:7">
      <c r="B21" s="44" t="s">
        <v>35</v>
      </c>
      <c r="C21" s="45"/>
      <c r="D21" s="13" t="s">
        <v>36</v>
      </c>
      <c r="E21" s="13" t="s">
        <v>31</v>
      </c>
      <c r="F21" s="15" t="s">
        <v>32</v>
      </c>
      <c r="G21" s="68"/>
    </row>
    <row r="22" spans="2:7">
      <c r="B22" s="44" t="s">
        <v>35</v>
      </c>
      <c r="C22" s="45"/>
      <c r="D22" s="13" t="s">
        <v>37</v>
      </c>
      <c r="E22" s="13" t="s">
        <v>31</v>
      </c>
      <c r="F22" s="15" t="s">
        <v>32</v>
      </c>
      <c r="G22" s="68"/>
    </row>
    <row r="23" spans="2:7">
      <c r="B23" s="44" t="s">
        <v>35</v>
      </c>
      <c r="C23" s="45"/>
      <c r="D23" s="13" t="s">
        <v>11</v>
      </c>
      <c r="E23" s="13" t="s">
        <v>31</v>
      </c>
      <c r="F23" s="15" t="s">
        <v>32</v>
      </c>
      <c r="G23" s="68"/>
    </row>
    <row r="24" spans="2:7">
      <c r="B24" s="44" t="s">
        <v>38</v>
      </c>
      <c r="C24" s="45"/>
      <c r="D24" s="13" t="s">
        <v>37</v>
      </c>
      <c r="E24" s="13" t="s">
        <v>31</v>
      </c>
      <c r="F24" s="15" t="s">
        <v>32</v>
      </c>
      <c r="G24" s="68"/>
    </row>
    <row r="25" spans="2:7">
      <c r="B25" s="44" t="s">
        <v>39</v>
      </c>
      <c r="C25" s="45"/>
      <c r="D25" s="27" t="s">
        <v>40</v>
      </c>
      <c r="E25" s="27" t="s">
        <v>41</v>
      </c>
      <c r="F25" s="16"/>
      <c r="G25" s="68"/>
    </row>
    <row r="26" spans="2:7">
      <c r="B26" s="44" t="s">
        <v>42</v>
      </c>
      <c r="C26" s="45"/>
      <c r="D26" s="27" t="s">
        <v>40</v>
      </c>
      <c r="E26" s="27"/>
      <c r="F26" s="15"/>
      <c r="G26" s="68"/>
    </row>
    <row r="27" spans="2:7">
      <c r="B27" s="44" t="s">
        <v>43</v>
      </c>
      <c r="C27" s="45"/>
      <c r="D27" s="27" t="s">
        <v>40</v>
      </c>
      <c r="E27" s="27"/>
      <c r="F27" s="15"/>
      <c r="G27" s="68"/>
    </row>
    <row r="28" spans="2:7">
      <c r="B28" s="44" t="s">
        <v>44</v>
      </c>
      <c r="C28" s="45"/>
      <c r="D28" s="27" t="s">
        <v>45</v>
      </c>
      <c r="E28" s="27" t="s">
        <v>41</v>
      </c>
      <c r="F28" s="16" t="s">
        <v>46</v>
      </c>
      <c r="G28" s="68"/>
    </row>
    <row r="29" spans="2:7">
      <c r="B29" s="44" t="s">
        <v>47</v>
      </c>
      <c r="C29" s="45"/>
      <c r="D29" s="26" t="s">
        <v>40</v>
      </c>
      <c r="E29" s="27" t="s">
        <v>41</v>
      </c>
      <c r="F29" s="16" t="s">
        <v>41</v>
      </c>
      <c r="G29" s="68"/>
    </row>
    <row r="30" spans="2:7">
      <c r="B30" s="44" t="s">
        <v>48</v>
      </c>
      <c r="C30" s="45"/>
      <c r="D30" s="27">
        <v>3</v>
      </c>
      <c r="E30" s="27" t="s">
        <v>41</v>
      </c>
      <c r="F30" s="16" t="s">
        <v>41</v>
      </c>
      <c r="G30" s="68"/>
    </row>
    <row r="31" spans="2:7">
      <c r="B31" s="44" t="s">
        <v>49</v>
      </c>
      <c r="C31" s="45"/>
      <c r="D31" s="26" t="s">
        <v>40</v>
      </c>
      <c r="E31" s="27" t="s">
        <v>41</v>
      </c>
      <c r="F31" s="16" t="s">
        <v>41</v>
      </c>
      <c r="G31" s="68"/>
    </row>
    <row r="32" spans="2:7">
      <c r="B32" s="44" t="s">
        <v>50</v>
      </c>
      <c r="C32" s="45"/>
      <c r="D32" s="26" t="s">
        <v>51</v>
      </c>
      <c r="E32" s="27" t="s">
        <v>41</v>
      </c>
      <c r="F32" s="16" t="s">
        <v>41</v>
      </c>
      <c r="G32" s="68"/>
    </row>
    <row r="33" spans="2:7">
      <c r="B33" s="44" t="s">
        <v>52</v>
      </c>
      <c r="C33" s="45"/>
      <c r="D33" s="26" t="s">
        <v>40</v>
      </c>
      <c r="E33" s="27" t="s">
        <v>41</v>
      </c>
      <c r="F33" s="16" t="s">
        <v>41</v>
      </c>
      <c r="G33" s="68"/>
    </row>
    <row r="34" spans="2:7">
      <c r="B34" s="44" t="s">
        <v>53</v>
      </c>
      <c r="C34" s="45"/>
      <c r="D34" s="26" t="s">
        <v>51</v>
      </c>
      <c r="E34" s="27" t="s">
        <v>41</v>
      </c>
      <c r="F34" s="16" t="s">
        <v>41</v>
      </c>
      <c r="G34" s="68"/>
    </row>
    <row r="35" spans="2:7">
      <c r="B35" s="44" t="s">
        <v>54</v>
      </c>
      <c r="C35" s="45"/>
      <c r="D35" s="27" t="s">
        <v>40</v>
      </c>
      <c r="E35" s="27" t="s">
        <v>55</v>
      </c>
      <c r="F35" s="16" t="s">
        <v>41</v>
      </c>
      <c r="G35" s="68"/>
    </row>
    <row r="36" spans="2:7">
      <c r="B36" s="44" t="s">
        <v>56</v>
      </c>
      <c r="C36" s="45"/>
      <c r="D36" s="27" t="s">
        <v>45</v>
      </c>
      <c r="E36" s="27" t="s">
        <v>41</v>
      </c>
      <c r="F36" s="16" t="s">
        <v>41</v>
      </c>
      <c r="G36" s="68"/>
    </row>
    <row r="37" spans="2:7" ht="15" thickBot="1">
      <c r="B37" s="37" t="s">
        <v>57</v>
      </c>
      <c r="C37" s="38"/>
      <c r="D37" s="28" t="s">
        <v>58</v>
      </c>
      <c r="E37" s="28"/>
      <c r="F37" s="17"/>
      <c r="G37" s="69"/>
    </row>
    <row r="38" spans="2:7" ht="15" thickBot="1">
      <c r="B38" s="32"/>
      <c r="C38" s="32"/>
      <c r="D38" s="31"/>
      <c r="E38" s="31"/>
      <c r="F38" s="33"/>
      <c r="G38" s="34"/>
    </row>
    <row r="39" spans="2:7" ht="15" thickBot="1">
      <c r="B39" s="70" t="s">
        <v>59</v>
      </c>
      <c r="C39" s="71"/>
      <c r="D39" s="71"/>
      <c r="E39" s="71"/>
      <c r="F39" s="72"/>
      <c r="G39" s="63">
        <v>1</v>
      </c>
    </row>
    <row r="40" spans="2:7">
      <c r="B40" s="73" t="s">
        <v>60</v>
      </c>
      <c r="C40" s="41"/>
      <c r="D40" s="30">
        <f>IF(B40="DOOR SWITCH 2 (TC)",1,"N/A")</f>
        <v>1</v>
      </c>
      <c r="E40" s="30">
        <f>IF(B40="DOOR SWITCH 2 (TC)",1,"N/A")</f>
        <v>1</v>
      </c>
      <c r="F40" s="19" t="str">
        <f>IF(B40="DOOR SWITCH 2 (TC)","VIP 1","N/A")</f>
        <v>VIP 1</v>
      </c>
      <c r="G40" s="64"/>
    </row>
    <row r="41" spans="2:7">
      <c r="B41" s="39" t="s">
        <v>61</v>
      </c>
      <c r="C41" s="22" t="s">
        <v>62</v>
      </c>
      <c r="D41" s="23"/>
      <c r="E41" s="23"/>
      <c r="F41" s="25" t="s">
        <v>63</v>
      </c>
      <c r="G41" s="64"/>
    </row>
    <row r="42" spans="2:7">
      <c r="B42" s="39"/>
      <c r="C42" s="23" t="s">
        <v>64</v>
      </c>
      <c r="D42" s="24"/>
      <c r="E42" s="23" t="s">
        <v>65</v>
      </c>
      <c r="F42" s="25"/>
      <c r="G42" s="64"/>
    </row>
    <row r="43" spans="2:7">
      <c r="B43" s="35" t="s">
        <v>66</v>
      </c>
      <c r="C43" s="36" t="s">
        <v>67</v>
      </c>
      <c r="D43" s="36" t="str">
        <f>IF(B43="PS Redundancy Board","I/O Board Outputs - NO"," ")</f>
        <v>I/O Board Outputs - NO</v>
      </c>
      <c r="E43" s="36" t="str">
        <f>IF(B43="PS Redundancy Board","Sensor Address -1"," ")</f>
        <v>Sensor Address -1</v>
      </c>
      <c r="F43" s="36" t="s">
        <v>68</v>
      </c>
      <c r="G43" s="64"/>
    </row>
    <row r="44" spans="2:7">
      <c r="B44" s="35" t="s">
        <v>66</v>
      </c>
      <c r="C44" s="36" t="s">
        <v>67</v>
      </c>
      <c r="D44" s="36" t="str">
        <f>IF(B44="PS Redundancy Board","I/O Board Outputs - NO"," ")</f>
        <v>I/O Board Outputs - NO</v>
      </c>
      <c r="E44" s="36" t="str">
        <f>IF(B44="PS Redundancy Board","Sensor Address -2"," ")</f>
        <v>Sensor Address -2</v>
      </c>
      <c r="F44" s="36" t="s">
        <v>68</v>
      </c>
      <c r="G44" s="64"/>
    </row>
    <row r="45" spans="2:7" ht="15" thickBot="1">
      <c r="B45" s="61"/>
      <c r="C45" s="62"/>
      <c r="D45" s="28"/>
      <c r="E45" s="28"/>
      <c r="F45" s="17"/>
      <c r="G45" s="65"/>
    </row>
    <row r="46" spans="2:7" ht="15" thickBot="1">
      <c r="C46" s="12"/>
      <c r="D46" s="12"/>
      <c r="E46" s="11"/>
      <c r="F46" s="4"/>
      <c r="G46" s="8"/>
    </row>
    <row r="47" spans="2:7" ht="15" thickBot="1">
      <c r="B47" s="47" t="s">
        <v>69</v>
      </c>
      <c r="C47" s="48"/>
      <c r="D47" s="48"/>
      <c r="E47" s="48"/>
      <c r="F47" s="49"/>
      <c r="G47" s="63">
        <v>1</v>
      </c>
    </row>
    <row r="48" spans="2:7">
      <c r="B48" s="40" t="s">
        <v>70</v>
      </c>
      <c r="C48" s="41"/>
      <c r="D48" s="41"/>
      <c r="E48" s="42" t="s">
        <v>71</v>
      </c>
      <c r="F48" s="43"/>
      <c r="G48" s="64"/>
    </row>
    <row r="49" spans="2:7">
      <c r="B49" s="54" t="s">
        <v>72</v>
      </c>
      <c r="C49" s="55"/>
      <c r="D49" s="55"/>
      <c r="E49" s="50" t="s">
        <v>73</v>
      </c>
      <c r="F49" s="51"/>
      <c r="G49" s="64"/>
    </row>
    <row r="50" spans="2:7" ht="15" thickBot="1">
      <c r="B50" s="56" t="s">
        <v>74</v>
      </c>
      <c r="C50" s="57"/>
      <c r="D50" s="57"/>
      <c r="E50" s="52" t="s">
        <v>73</v>
      </c>
      <c r="F50" s="53"/>
      <c r="G50" s="65"/>
    </row>
    <row r="51" spans="2:7">
      <c r="C51" s="12"/>
      <c r="D51" s="12"/>
      <c r="E51" s="11"/>
      <c r="F51" s="4"/>
      <c r="G51" s="8"/>
    </row>
    <row r="52" spans="2:7" ht="15" thickBot="1"/>
    <row r="53" spans="2:7">
      <c r="B53" s="9" t="s">
        <v>75</v>
      </c>
      <c r="C53" s="10"/>
      <c r="D53" s="10"/>
      <c r="E53" s="10"/>
      <c r="F53" s="10"/>
      <c r="G53" s="1"/>
    </row>
    <row r="54" spans="2:7" ht="15">
      <c r="B54" s="3"/>
      <c r="C54" s="85"/>
      <c r="D54" s="85"/>
      <c r="E54" s="85"/>
      <c r="F54" s="85"/>
      <c r="G54" s="2"/>
    </row>
    <row r="55" spans="2:7" ht="15">
      <c r="B55" s="84" t="s">
        <v>76</v>
      </c>
      <c r="G55" s="2"/>
    </row>
    <row r="56" spans="2:7">
      <c r="B56" s="3" t="s">
        <v>77</v>
      </c>
      <c r="E56" t="s">
        <v>78</v>
      </c>
      <c r="G56" s="2"/>
    </row>
    <row r="57" spans="2:7">
      <c r="B57" s="3" t="s">
        <v>79</v>
      </c>
      <c r="E57" t="s">
        <v>80</v>
      </c>
      <c r="G57" s="2"/>
    </row>
    <row r="58" spans="2:7">
      <c r="B58" s="3" t="s">
        <v>81</v>
      </c>
      <c r="E58" t="s">
        <v>82</v>
      </c>
      <c r="G58" s="2"/>
    </row>
    <row r="59" spans="2:7">
      <c r="B59" s="3" t="s">
        <v>83</v>
      </c>
      <c r="E59" t="s">
        <v>84</v>
      </c>
      <c r="G59" s="2"/>
    </row>
    <row r="60" spans="2:7">
      <c r="B60" s="3" t="s">
        <v>85</v>
      </c>
      <c r="E60" t="s">
        <v>86</v>
      </c>
      <c r="G60" s="2"/>
    </row>
    <row r="61" spans="2:7">
      <c r="B61" s="3" t="s">
        <v>87</v>
      </c>
      <c r="E61" t="s">
        <v>88</v>
      </c>
      <c r="G61" s="2"/>
    </row>
    <row r="62" spans="2:7">
      <c r="B62" s="3" t="s">
        <v>89</v>
      </c>
      <c r="E62" t="s">
        <v>90</v>
      </c>
      <c r="G62" s="2"/>
    </row>
    <row r="63" spans="2:7">
      <c r="B63" s="3"/>
      <c r="G63" s="2"/>
    </row>
    <row r="64" spans="2:7" ht="15">
      <c r="B64" s="84" t="s">
        <v>91</v>
      </c>
      <c r="G64" s="2"/>
    </row>
    <row r="65" spans="2:7">
      <c r="B65" s="3" t="s">
        <v>92</v>
      </c>
      <c r="E65" t="s">
        <v>93</v>
      </c>
      <c r="G65" s="2"/>
    </row>
    <row r="66" spans="2:7">
      <c r="B66" s="3" t="s">
        <v>94</v>
      </c>
      <c r="E66" t="s">
        <v>95</v>
      </c>
      <c r="G66" s="2"/>
    </row>
    <row r="67" spans="2:7">
      <c r="B67" s="3" t="s">
        <v>96</v>
      </c>
      <c r="E67" t="s">
        <v>97</v>
      </c>
      <c r="G67" s="2"/>
    </row>
    <row r="68" spans="2:7">
      <c r="B68" s="3" t="s">
        <v>98</v>
      </c>
      <c r="E68" t="s">
        <v>99</v>
      </c>
      <c r="G68" s="2"/>
    </row>
    <row r="69" spans="2:7">
      <c r="B69" s="3" t="s">
        <v>100</v>
      </c>
      <c r="E69" t="s">
        <v>101</v>
      </c>
      <c r="G69" s="2"/>
    </row>
    <row r="70" spans="2:7" ht="15" thickBot="1">
      <c r="B70" s="5"/>
      <c r="C70" s="6"/>
      <c r="D70" s="6"/>
      <c r="E70" s="6"/>
      <c r="F70" s="6"/>
      <c r="G70" s="7"/>
    </row>
    <row r="72" spans="2:7">
      <c r="B72" t="s">
        <v>102</v>
      </c>
    </row>
  </sheetData>
  <mergeCells count="59"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9:G45"/>
    <mergeCell ref="D4:F4"/>
    <mergeCell ref="D5:F5"/>
    <mergeCell ref="D6:F6"/>
    <mergeCell ref="D7:F7"/>
    <mergeCell ref="D8:F8"/>
    <mergeCell ref="G16:G37"/>
    <mergeCell ref="B39:F39"/>
    <mergeCell ref="B40:C40"/>
    <mergeCell ref="B26:C26"/>
    <mergeCell ref="B18:C18"/>
    <mergeCell ref="B19:C19"/>
    <mergeCell ref="B20:C20"/>
    <mergeCell ref="B21:C21"/>
    <mergeCell ref="B22:C22"/>
    <mergeCell ref="D1:F1"/>
    <mergeCell ref="B47:F47"/>
    <mergeCell ref="E49:F49"/>
    <mergeCell ref="E50:F50"/>
    <mergeCell ref="B49:D49"/>
    <mergeCell ref="D14:F14"/>
    <mergeCell ref="B50:D50"/>
    <mergeCell ref="B6:B9"/>
    <mergeCell ref="B17:C17"/>
    <mergeCell ref="B45:C45"/>
    <mergeCell ref="B14:C14"/>
    <mergeCell ref="B23:C23"/>
    <mergeCell ref="B24:C24"/>
    <mergeCell ref="B25:C25"/>
    <mergeCell ref="B27:C27"/>
    <mergeCell ref="B28:C28"/>
    <mergeCell ref="B29:C29"/>
    <mergeCell ref="B30:C30"/>
    <mergeCell ref="B31:C31"/>
    <mergeCell ref="B37:C37"/>
    <mergeCell ref="B41:B42"/>
    <mergeCell ref="B48:D48"/>
    <mergeCell ref="E48:F48"/>
    <mergeCell ref="B32:C32"/>
    <mergeCell ref="B33:C33"/>
    <mergeCell ref="B34:C34"/>
    <mergeCell ref="B35:C35"/>
    <mergeCell ref="B36:C36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9" xr:uid="{00000000-0002-0000-0000-000007000000}">
      <formula1>"DOOR SWITCH 2 (TC), "</formula1>
    </dataValidation>
    <dataValidation type="list" allowBlank="1" showInputMessage="1" showErrorMessage="1" sqref="B40:C40" xr:uid="{30E9DE79-1679-45BB-86A4-D75FD0E99FE0}">
      <formula1>"DOOR SWITCH 2 (TC),'"</formula1>
    </dataValidation>
    <dataValidation type="list" allowBlank="1" showInputMessage="1" showErrorMessage="1" sqref="D28" xr:uid="{00000000-0002-0000-0000-00000A000000}">
      <formula1>"0,YES - 1"</formula1>
    </dataValidation>
    <dataValidation type="list" allowBlank="1" showInputMessage="1" showErrorMessage="1" sqref="D32 D34" xr:uid="{00000000-0002-0000-0000-00000B000000}">
      <formula1>"YES,NO"</formula1>
    </dataValidation>
    <dataValidation type="list" errorStyle="warning" allowBlank="1" showInputMessage="1" showErrorMessage="1" sqref="D31 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6" xr:uid="{00000000-0002-0000-0000-00001B000000}">
      <formula1>"YES - 1, YES - 2"</formula1>
    </dataValidation>
    <dataValidation type="list" errorStyle="warning" allowBlank="1" showInputMessage="1" showErrorMessage="1" sqref="D37:D38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6:D27" xr:uid="{E995915A-5045-424B-9511-1DD9729C235F}">
      <formula1>"YES, NO"</formula1>
    </dataValidation>
    <dataValidation type="list" allowBlank="1" showInputMessage="1" showErrorMessage="1" sqref="F26:F27" xr:uid="{83719367-4FEA-45A3-AD2A-25CE6373350C}">
      <formula1>"', Isolation Boards in Sign - Yes, Isolation Boards in Sign - No"</formula1>
    </dataValidation>
    <dataValidation type="list" allowBlank="1" showInputMessage="1" showErrorMessage="1" sqref="F25" xr:uid="{C7F7D24A-56C1-40DE-947C-129DC4D482D6}">
      <formula1>"?, IN SIGN - YES, IN SIGN - NO"</formula1>
    </dataValidation>
    <dataValidation type="list" errorStyle="warning" allowBlank="1" showInputMessage="1" showErrorMessage="1" sqref="D25" xr:uid="{F54E2B14-F2B8-4DCA-8DEA-1A6638DE5A49}">
      <formula1>"NO, ?,1,2,3,4,5,6,7,8"</formula1>
    </dataValidation>
    <dataValidation type="list" allowBlank="1" showInputMessage="1" showErrorMessage="1" sqref="F28" xr:uid="{83034A00-09E8-469B-AEFC-261C4AFEBDC5}">
      <formula1>"', CONNECT TO MODULE - NO, CONNECT TO MODULE - YES"</formula1>
    </dataValidation>
    <dataValidation type="list" errorStyle="warning" allowBlank="1" showInputMessage="1" showErrorMessage="1" sqref="F29" xr:uid="{E21B301C-1D6D-421A-A540-3953DFAD6473}">
      <formula1>"'--,CAN - 30000,I/O"</formula1>
    </dataValidation>
    <dataValidation type="list" allowBlank="1" showInputMessage="1" showErrorMessage="1" sqref="E35" xr:uid="{8054FD04-362D-42A2-853C-F6E4B89FCAB3}">
      <formula1>"',Alternate, Synchronize"</formula1>
    </dataValidation>
    <dataValidation type="list" allowBlank="1" showInputMessage="1" showErrorMessage="1" sqref="D35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1" xr:uid="{B40C36E0-6D64-481B-83C4-4AF6456BBDCB}">
      <formula1>"', Auxiliary, Default IP, Specify IP"</formula1>
    </dataValidation>
    <dataValidation type="list" allowBlank="1" showInputMessage="1" showErrorMessage="1" sqref="E42" xr:uid="{D0AC23F9-11AA-4638-A6D1-24DFCECFB410}">
      <formula1>"', Serial,Ethernet"</formula1>
    </dataValidation>
    <dataValidation type="list" allowBlank="1" showInputMessage="1" showErrorMessage="1" sqref="E41" xr:uid="{603877F5-F6CE-4A90-8D9D-FB4F6755018F}">
      <formula1>"',1 Hour,2 Hour,3 Hour, 4 Hour,5 Hour"</formula1>
    </dataValidation>
    <dataValidation type="list" allowBlank="1" showInputMessage="1" sqref="C42" xr:uid="{D2DC31C9-4E9C-4863-8AF6-77E85DF7C631}">
      <formula1>"',Control equipment,Entire display"</formula1>
    </dataValidation>
    <dataValidation type="list" errorStyle="warning" allowBlank="1" showInputMessage="1" showErrorMessage="1" sqref="C41" xr:uid="{B0BF009A-76AE-49DE-B6C1-E649CE7D9145}">
      <formula1>"',ALPHA FXM SERIES,TRIPPLITE,Generic UPS"</formula1>
    </dataValidation>
    <dataValidation type="list" allowBlank="1" showInputMessage="1" sqref="D41" xr:uid="{5887E849-8BC4-4565-9BDD-527879A256E4}">
      <formula1>"', 'By Brightness %, By Power"</formula1>
    </dataValidation>
    <dataValidation type="list" allowBlank="1" showInputMessage="1" sqref="D42" xr:uid="{287E9CBC-628C-4E25-8256-CFDE570D80E5}">
      <formula1>"',Percent - 50%, Watts - 1800, Watts - 1100, Watts - 650"</formula1>
    </dataValidation>
    <dataValidation type="list" allowBlank="1" showInputMessage="1" showErrorMessage="1" sqref="B41:B42" xr:uid="{181DB4AC-4DEB-49C5-96A7-79EB9E7FC566}">
      <formula1>"',UPS"</formula1>
    </dataValidation>
    <dataValidation type="list" allowBlank="1" showInputMessage="1" showErrorMessage="1" sqref="B43:B44" xr:uid="{EFD4B50A-939E-4FC7-BA1F-C4802182BA11}">
      <formula1>"', ?, PS Redundancy Board"</formula1>
    </dataValidation>
    <dataValidation type="list" errorStyle="warning" allowBlank="1" showInputMessage="1" sqref="C43:C44" xr:uid="{953A95F6-DE81-4EFC-BCFC-6FD989EBB27A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C31915</OrderProject_x0020_ID>
    <DocNumber xmlns="2cc016c5-161d-4d6b-a532-6cf687f4a3ab">DD5447196</DocNumber>
    <Rev xmlns="2cc016c5-161d-4d6b-a532-6cf687f4a3ab">00</Rev>
    <_dlc_DocId xmlns="b479dd50-8d7e-4b78-9fb1-00cf65781f6b">75D2Y5VYC55K-1220653723-62350</_dlc_DocId>
    <_dlc_DocIdUrl xmlns="b479dd50-8d7e-4b78-9fb1-00cf65781f6b">
      <Url>https://daktronics.sharepoint.com/sites/docs-engineering/_layouts/15/DocIdRedir.aspx?ID=75D2Y5VYC55K-1220653723-62350</Url>
      <Description>75D2Y5VYC55K-1220653723-62350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F990CE-3F0B-4D26-8570-0FA427E1715F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091752B1-8AAF-41BC-8D83-7A88C1D81547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C31915 North Carolina DOT, Site Config, VF-2020-96X288-20-RGB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2024-05-14T16:29:04Z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b92aa036-7fa4-424e-86ea-c1e2fdf5a579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