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2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7" documentId="8_{08F4024F-5462-4EF4-9F86-7E9782C815A5}" xr6:coauthVersionLast="47" xr6:coauthVersionMax="47" xr10:uidLastSave="{0BB5055B-A04E-4ED8-8B45-89DF6341778B}"/>
  <bookViews>
    <workbookView xWindow="10545" yWindow="0" windowWidth="1825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4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<sst xmlns="http://schemas.openxmlformats.org/spreadsheetml/2006/main" count="146" uniqueCount="93">
  <si>
    <t>DD5263887</t>
  </si>
  <si>
    <t>C31916 Illinois Tollway, Site Config, VF-2020-96X400-20-RGB G4</t>
  </si>
  <si>
    <t>Rev 00</t>
  </si>
  <si>
    <t>SYSTEM CONFIGURATION
VF-2020-96X400-20-RGB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</si>
  <si>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</si>
  <si>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</si>
  <si>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</si>
  <si>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</si>
  <si>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</si>
  <si>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</si>
  <si>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</si>
  <si>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</si>
  <si>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</si>
  <si>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</si>
  <si>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</si>
  <si>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</si>
  <si>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</si>
  <si>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</si>
  <si>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</si>
  <si>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</si>
  <si>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</si>
  <si>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</si>
  <si>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</si>
  <si>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</si>
  <si>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</si>
  <si>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</si>
  <si>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</si>
  <si>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</si>
  <si>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</si>
  <si>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</si>
  <si>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</si>
  <si>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</si>
  <si>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</si>
  <si>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</si>
  <si>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</si>
  <si>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</si>
  <si>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</si>
  <si>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</si>
  <si>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</si>
  <si>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</si>
  <si>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</si>
  <si>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</si>
  <si>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</si>
  <si>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</si>
  <si>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</si>
  <si>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</si>
  <si>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</si>
  <si>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</si>
  <si>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</si>
  <si>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</si>
  <si>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</si>
  <si>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</si>
  <si>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</si>
  <si>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</si>
  <si>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</si>
  <si>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</si>
  <si>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</si>
  <si>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</si>
  <si>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</si>
  <si>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</si>
  <si>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</si>
  <si>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</si>
  <si>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</si>
  <si>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CUSTOM OPTIONS</t>
  </si>
  <si>
    <t>SYSTEM BACKUP FILES</t>
  </si>
  <si>
    <t>DD5263900</t>
  </si>
  <si>
    <t>TRANSLATION TABLE</t>
  </si>
  <si>
    <t>N/A</t>
  </si>
  <si>
    <t>CONTROLLER CONFIGURATION PACKAGE</t>
  </si>
  <si>
    <t>Reference Drawings</t>
  </si>
  <si>
    <t>VF-2020 Drawings:</t>
  </si>
  <si>
    <t>Shop Drawing, VF-20**-96x400-20-*</t>
  </si>
  <si>
    <t>DWG-3580631</t>
  </si>
  <si>
    <t>Site Riser, VF Display, One UPS Head Unit</t>
  </si>
  <si>
    <t>DWG-4252822</t>
  </si>
  <si>
    <t>Schematic, VF-20X0, Service Control Panel, 120 VAC</t>
  </si>
  <si>
    <t>DWG-4558041</t>
  </si>
  <si>
    <t>Schematic, Signal, VF-2020, Generic by Bay</t>
  </si>
  <si>
    <t>DWG-4667238</t>
  </si>
  <si>
    <t>Rear Electrical, VF-2020-96x400-20-RGB, Auxiliary Control Panel, LFS</t>
  </si>
  <si>
    <t>DWG-5263342</t>
  </si>
  <si>
    <t>Traffic Cabinet Drawings:</t>
  </si>
  <si>
    <t>Signal Schematic, Traffic Cabinet, VFC, Door Open Detection, Two Door</t>
  </si>
  <si>
    <t>DWG-3099653</t>
  </si>
  <si>
    <t>Schematic, 334 Traffic Cabinet, Door Switch and Light, Two Door</t>
  </si>
  <si>
    <t>DWG-3160822</t>
  </si>
  <si>
    <t>Schematic, Traffic Cabinet, 120 VAC</t>
  </si>
  <si>
    <t>DWG-4727683</t>
  </si>
  <si>
    <t>Shop Drawing, Traffic Cabinet, 334, Aluminum, Ground Mount, VFC</t>
  </si>
  <si>
    <t>DWG-4812433</t>
  </si>
  <si>
    <t>Final Assembly, Traffic Cabinet, 334, Ground Mount, Aluminum, 4X</t>
  </si>
  <si>
    <t>DWG-5263667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</si>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</sst>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4" xfId="0" applyFont="1" applyBorder="1"/>
    <xf numFmtId="0" fontId="0" fillId="0" borderId="25" xfId="0" applyBorder="1" applyAlignment="1"/>
    <xf numFmtId="0" fontId="0" fillId="0" borderId="26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1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5"/>
      <c r="C7" s="13" t="s">
        <v>14</v>
      </c>
      <c r="D7" s="46" t="s">
        <v>15</v>
      </c>
      <c r="E7" s="46"/>
      <c r="F7" s="49"/>
      <c r="G7" s="58"/>
    </row>
    <row r="8" spans="2:7">
      <c r="B8" s="75"/>
      <c r="C8" s="13" t="s">
        <v>16</v>
      </c>
      <c r="D8" s="46" t="s">
        <v>17</v>
      </c>
      <c r="E8" s="46"/>
      <c r="F8" s="49"/>
      <c r="G8" s="58"/>
    </row>
    <row r="9" spans="2:7">
      <c r="B9" s="75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400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3" t="s">
        <v>24</v>
      </c>
      <c r="C14" s="74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6" t="s">
        <v>5</v>
      </c>
      <c r="C17" s="77"/>
      <c r="D17" s="31" t="s">
        <v>6</v>
      </c>
      <c r="E17" s="31" t="s">
        <v>27</v>
      </c>
      <c r="F17" s="18" t="s">
        <v>28</v>
      </c>
      <c r="G17" s="58"/>
    </row>
    <row r="18" spans="2:7">
      <c r="B18" s="85" t="s">
        <v>29</v>
      </c>
      <c r="C18" s="86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 hidden="1">
      <c r="B22" s="65" t="s">
        <v>36</v>
      </c>
      <c r="C22" s="66"/>
      <c r="D22" s="13" t="s">
        <v>37</v>
      </c>
      <c r="E22" s="13" t="s">
        <v>31</v>
      </c>
      <c r="F22" s="15" t="s">
        <v>32</v>
      </c>
      <c r="G22" s="58"/>
    </row>
    <row r="23" spans="2:7" hidden="1">
      <c r="B23" s="65" t="s">
        <v>36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36</v>
      </c>
      <c r="C24" s="66"/>
      <c r="D24" s="13" t="s">
        <v>11</v>
      </c>
      <c r="E24" s="13" t="s">
        <v>31</v>
      </c>
      <c r="F24" s="15" t="s">
        <v>32</v>
      </c>
      <c r="G24" s="58"/>
    </row>
    <row r="25" spans="2:7">
      <c r="B25" s="65" t="s">
        <v>39</v>
      </c>
      <c r="C25" s="66"/>
      <c r="D25" s="13" t="s">
        <v>38</v>
      </c>
      <c r="E25" s="13" t="s">
        <v>31</v>
      </c>
      <c r="F25" s="15" t="s">
        <v>32</v>
      </c>
      <c r="G25" s="58"/>
    </row>
    <row r="26" spans="2:7">
      <c r="B26" s="65" t="s">
        <v>40</v>
      </c>
      <c r="C26" s="66"/>
      <c r="D26" s="29">
        <v>4</v>
      </c>
      <c r="E26" s="29" t="s">
        <v>41</v>
      </c>
      <c r="F26" s="16" t="s">
        <v>42</v>
      </c>
      <c r="G26" s="58"/>
    </row>
    <row r="27" spans="2:7">
      <c r="B27" s="65" t="s">
        <v>43</v>
      </c>
      <c r="C27" s="66"/>
      <c r="D27" s="29" t="s">
        <v>44</v>
      </c>
      <c r="E27" s="29"/>
      <c r="F27" s="15"/>
      <c r="G27" s="58"/>
    </row>
    <row r="28" spans="2:7">
      <c r="B28" s="65" t="s">
        <v>45</v>
      </c>
      <c r="C28" s="66"/>
      <c r="D28" s="29" t="s">
        <v>44</v>
      </c>
      <c r="E28" s="29"/>
      <c r="F28" s="15"/>
      <c r="G28" s="58"/>
    </row>
    <row r="29" spans="2:7">
      <c r="B29" s="65" t="s">
        <v>46</v>
      </c>
      <c r="C29" s="66"/>
      <c r="D29" s="29" t="s">
        <v>47</v>
      </c>
      <c r="E29" s="29" t="s">
        <v>41</v>
      </c>
      <c r="F29" s="16" t="s">
        <v>48</v>
      </c>
      <c r="G29" s="58"/>
    </row>
    <row r="30" spans="2:7">
      <c r="B30" s="65" t="s">
        <v>49</v>
      </c>
      <c r="C30" s="66"/>
      <c r="D30" s="28" t="s">
        <v>44</v>
      </c>
      <c r="E30" s="29" t="s">
        <v>41</v>
      </c>
      <c r="F30" s="16" t="s">
        <v>41</v>
      </c>
      <c r="G30" s="58"/>
    </row>
    <row r="31" spans="2:7">
      <c r="B31" s="65" t="s">
        <v>50</v>
      </c>
      <c r="C31" s="66"/>
      <c r="D31" s="29">
        <v>4</v>
      </c>
      <c r="E31" s="29" t="s">
        <v>41</v>
      </c>
      <c r="F31" s="16" t="s">
        <v>41</v>
      </c>
      <c r="G31" s="58"/>
    </row>
    <row r="32" spans="2:7">
      <c r="B32" s="65" t="s">
        <v>51</v>
      </c>
      <c r="C32" s="66"/>
      <c r="D32" s="28" t="s">
        <v>44</v>
      </c>
      <c r="E32" s="29" t="s">
        <v>41</v>
      </c>
      <c r="F32" s="16" t="s">
        <v>41</v>
      </c>
      <c r="G32" s="58"/>
    </row>
    <row r="33" spans="2:7">
      <c r="B33" s="65" t="s">
        <v>52</v>
      </c>
      <c r="C33" s="66"/>
      <c r="D33" s="28" t="s">
        <v>53</v>
      </c>
      <c r="E33" s="29" t="s">
        <v>41</v>
      </c>
      <c r="F33" s="16" t="s">
        <v>41</v>
      </c>
      <c r="G33" s="58"/>
    </row>
    <row r="34" spans="2:7">
      <c r="B34" s="65" t="s">
        <v>54</v>
      </c>
      <c r="C34" s="66"/>
      <c r="D34" s="28" t="s">
        <v>44</v>
      </c>
      <c r="E34" s="29" t="s">
        <v>41</v>
      </c>
      <c r="F34" s="16" t="s">
        <v>41</v>
      </c>
      <c r="G34" s="58"/>
    </row>
    <row r="35" spans="2:7">
      <c r="B35" s="65" t="s">
        <v>55</v>
      </c>
      <c r="C35" s="66"/>
      <c r="D35" s="28" t="s">
        <v>53</v>
      </c>
      <c r="E35" s="29" t="s">
        <v>41</v>
      </c>
      <c r="F35" s="16" t="s">
        <v>41</v>
      </c>
      <c r="G35" s="58"/>
    </row>
    <row r="36" spans="2:7">
      <c r="B36" s="65" t="s">
        <v>56</v>
      </c>
      <c r="C36" s="66"/>
      <c r="D36" s="29" t="s">
        <v>44</v>
      </c>
      <c r="E36" s="29" t="s">
        <v>57</v>
      </c>
      <c r="F36" s="16" t="s">
        <v>41</v>
      </c>
      <c r="G36" s="58"/>
    </row>
    <row r="37" spans="2:7">
      <c r="B37" s="65" t="s">
        <v>58</v>
      </c>
      <c r="C37" s="66"/>
      <c r="D37" s="29" t="s">
        <v>47</v>
      </c>
      <c r="E37" s="29" t="s">
        <v>41</v>
      </c>
      <c r="F37" s="16" t="s">
        <v>41</v>
      </c>
      <c r="G37" s="58"/>
    </row>
    <row r="38" spans="2:7" ht="15.75" thickBot="1">
      <c r="B38" s="65" t="s">
        <v>59</v>
      </c>
      <c r="C38" s="66"/>
      <c r="D38" s="30" t="s">
        <v>60</v>
      </c>
      <c r="E38" s="30"/>
      <c r="F38" s="17"/>
      <c r="G38" s="5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60" t="s">
        <v>61</v>
      </c>
      <c r="C40" s="61"/>
      <c r="D40" s="61"/>
      <c r="E40" s="61"/>
      <c r="F40" s="62"/>
      <c r="G40" s="37">
        <v>1</v>
      </c>
    </row>
    <row r="41" spans="2:7">
      <c r="B41" s="63" t="s">
        <v>62</v>
      </c>
      <c r="C41" s="64"/>
      <c r="D41" s="32">
        <f>IF(B41="DOOR SWITCH 2 (TC)",1,"N/A")</f>
        <v>1</v>
      </c>
      <c r="E41" s="32">
        <f>IF(B41="DOOR SWITCH 2 (TC)",1,"N/A")</f>
        <v>1</v>
      </c>
      <c r="F41" s="19" t="str">
        <f>IF(B41="DOOR SWITCH 2 (TC)","VIP 1","N/A")</f>
        <v>VIP 1</v>
      </c>
      <c r="G41" s="38"/>
    </row>
    <row r="42" spans="2:7" hidden="1">
      <c r="B42" s="80"/>
      <c r="C42" s="22"/>
      <c r="D42" s="23"/>
      <c r="E42" s="23"/>
      <c r="F42" s="26"/>
      <c r="G42" s="38"/>
    </row>
    <row r="43" spans="2:7" hidden="1">
      <c r="B43" s="80"/>
      <c r="C43" s="23"/>
      <c r="D43" s="24"/>
      <c r="E43" s="23"/>
      <c r="F43" s="26"/>
      <c r="G43" s="38"/>
    </row>
    <row r="44" spans="2:7" hidden="1">
      <c r="B44" s="71" t="s">
        <v>57</v>
      </c>
      <c r="C44" s="72"/>
      <c r="D44" s="25" t="s">
        <v>41</v>
      </c>
      <c r="E44" s="25" t="s">
        <v>41</v>
      </c>
      <c r="F44" s="27" t="str">
        <f>IF(B44="MINI DC I/O 1","ON DISPLAY INTERFACE","N/A")</f>
        <v>N/A</v>
      </c>
      <c r="G44" s="38"/>
    </row>
    <row r="45" spans="2:7" hidden="1">
      <c r="B45" s="71" t="s">
        <v>57</v>
      </c>
      <c r="C45" s="72"/>
      <c r="D45" s="29" t="s">
        <v>41</v>
      </c>
      <c r="E45" s="29" t="s">
        <v>41</v>
      </c>
      <c r="F45" s="16" t="str">
        <f>IF(B45="MINI DC I/O 2","ON DISPLAY INTERFACE","N/A")</f>
        <v>N/A</v>
      </c>
      <c r="G45" s="38"/>
    </row>
    <row r="46" spans="2:7" ht="15.75" thickBot="1">
      <c r="B46" s="78"/>
      <c r="C46" s="79"/>
      <c r="D46" s="30"/>
      <c r="E46" s="30"/>
      <c r="F46" s="17"/>
      <c r="G46" s="39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8" t="s">
        <v>63</v>
      </c>
      <c r="C48" s="43"/>
      <c r="D48" s="43"/>
      <c r="E48" s="43"/>
      <c r="F48" s="44"/>
      <c r="G48" s="37">
        <v>1</v>
      </c>
    </row>
    <row r="49" spans="2:7">
      <c r="B49" s="81" t="s">
        <v>64</v>
      </c>
      <c r="C49" s="64"/>
      <c r="D49" s="64"/>
      <c r="E49" s="82" t="s">
        <v>65</v>
      </c>
      <c r="F49" s="83"/>
      <c r="G49" s="38"/>
    </row>
    <row r="50" spans="2:7">
      <c r="B50" s="45" t="s">
        <v>66</v>
      </c>
      <c r="C50" s="46"/>
      <c r="D50" s="46"/>
      <c r="E50" s="47" t="s">
        <v>67</v>
      </c>
      <c r="F50" s="48"/>
      <c r="G50" s="38"/>
    </row>
    <row r="51" spans="2:7" ht="15.75" thickBot="1">
      <c r="B51" s="73" t="s">
        <v>68</v>
      </c>
      <c r="C51" s="74"/>
      <c r="D51" s="74"/>
      <c r="E51" s="69" t="s">
        <v>67</v>
      </c>
      <c r="F51" s="70"/>
      <c r="G51" s="39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69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84" t="s">
        <v>70</v>
      </c>
      <c r="G56" s="2"/>
    </row>
    <row r="57" spans="2:7">
      <c r="B57" s="3" t="s">
        <v>71</v>
      </c>
      <c r="E57" t="s">
        <v>72</v>
      </c>
      <c r="G57" s="2"/>
    </row>
    <row r="58" spans="2:7">
      <c r="B58" s="3" t="s">
        <v>73</v>
      </c>
      <c r="E58" t="s">
        <v>74</v>
      </c>
      <c r="G58" s="2"/>
    </row>
    <row r="59" spans="2:7">
      <c r="B59" s="3" t="s">
        <v>75</v>
      </c>
      <c r="E59" t="s">
        <v>76</v>
      </c>
      <c r="G59" s="2"/>
    </row>
    <row r="60" spans="2:7">
      <c r="B60" s="3" t="s">
        <v>77</v>
      </c>
      <c r="E60" t="s">
        <v>78</v>
      </c>
      <c r="G60" s="2"/>
    </row>
    <row r="61" spans="2:7">
      <c r="B61" s="3" t="s">
        <v>79</v>
      </c>
      <c r="E61" t="s">
        <v>80</v>
      </c>
      <c r="G61" s="2"/>
    </row>
    <row r="62" spans="2:7">
      <c r="B62" s="3"/>
      <c r="G62" s="2"/>
    </row>
    <row r="63" spans="2:7">
      <c r="B63" s="84" t="s">
        <v>81</v>
      </c>
      <c r="G63" s="2"/>
    </row>
    <row r="64" spans="2:7">
      <c r="B64" s="3" t="s">
        <v>82</v>
      </c>
      <c r="E64" t="s">
        <v>83</v>
      </c>
      <c r="G64" s="2"/>
    </row>
    <row r="65" spans="2:7">
      <c r="B65" s="3" t="s">
        <v>84</v>
      </c>
      <c r="E65" t="s">
        <v>85</v>
      </c>
      <c r="G65" s="2"/>
    </row>
    <row r="66" spans="2:7">
      <c r="B66" s="3" t="s">
        <v>86</v>
      </c>
      <c r="E66" t="s">
        <v>87</v>
      </c>
      <c r="G66" s="2"/>
    </row>
    <row r="67" spans="2:7">
      <c r="B67" s="3" t="s">
        <v>88</v>
      </c>
      <c r="E67" t="s">
        <v>89</v>
      </c>
      <c r="G67" s="2"/>
    </row>
    <row r="68" spans="2:7">
      <c r="B68" s="3" t="s">
        <v>90</v>
      </c>
      <c r="E68" t="s">
        <v>91</v>
      </c>
      <c r="G68" s="2"/>
    </row>
    <row r="69" spans="2:7" ht="15.75" thickBot="1">
      <c r="B69" s="5"/>
      <c r="C69" s="6"/>
      <c r="D69" s="6"/>
      <c r="E69" s="6"/>
      <c r="F69" s="6"/>
      <c r="G69" s="7"/>
    </row>
    <row r="71" spans="2:7">
      <c r="B71" t="s">
        <v>92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C31916</OrderProject_x0020_ID>
    <DocNumber xmlns="2cc016c5-161d-4d6b-a532-6cf687f4a3ab">DD5263887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75D2Y5VYC55K-1220653723-59739</_dlc_DocId>
    <_dlc_DocIdUrl xmlns="b479dd50-8d7e-4b78-9fb1-00cf65781f6b">
      <Url>https://daktronics.sharepoint.com/sites/docs-engineering/_layouts/15/DocIdRedir.aspx?ID=75D2Y5VYC55K-1220653723-59739</Url>
      <Description>75D2Y5VYC55K-1220653723-59739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13812D-56BE-4ED9-8612-6B37D763A6D4}"/>
</file>

<file path=customXml/itemProps2.xml><?xml version="1.0" encoding="utf-8"?>
<ds:datastoreItem xmlns:ds="http://schemas.openxmlformats.org/officeDocument/2006/customXml" ds:itemID="{39CA4B11-E7E8-407E-ACEC-A00E6B6E28FB}"/>
</file>

<file path=customXml/itemProps3.xml><?xml version="1.0" encoding="utf-8"?>
<ds:datastoreItem xmlns:ds="http://schemas.openxmlformats.org/officeDocument/2006/customXml" ds:itemID="{1BF38158-AC7F-4267-8A25-5873397D39FD}"/>
</file>

<file path=customXml/itemProps4.xml><?xml version="1.0" encoding="utf-8"?>
<ds:datastoreItem xmlns:ds="http://schemas.openxmlformats.org/officeDocument/2006/customXml" ds:itemID="{6BC0D9DF-6829-46AF-A063-1FAC372529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C31916 Illinois Tollway, Site Config, VF-2020-96X400-20-RGB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2023-05-18T15:10:03Z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d02bcb03-420f-4fa4-ace8-4e111a039d02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