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0" documentId="8_{0375C68C-8EE5-4A9D-9421-220FCA1EE4D6}" xr6:coauthVersionLast="47" xr6:coauthVersionMax="47" xr10:uidLastSave="{89787394-4A2C-42FB-B44C-5EABAAF5DBEF}"/>
  <bookViews>
    <workbookView xWindow="11670" yWindow="0" windowWidth="17130" windowHeight="15600" xr2:uid="{00000000-000D-0000-FFFF-FFFF00000000}"/>
  </bookViews>
  <sheets>
    <sheet name="Sheet1" sheetId="1" r:id="rId1"/>
  </sheets>
  <definedNames>
    <definedName name="_xlnm._FilterDatabase" localSheetId="0" hidden="1">Sheet1!$B$16:$G$46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D19" authorId="0" shapeId="0" xr:uid="{6354AC5A-79E3-4CEF-B06E-982DE0A0A7E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D20" authorId="0" shapeId="0" xr:uid="{EDB1412B-EA89-4276-8FD3-23651E51E7C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D28" authorId="1" shapeId="0" xr:uid="{CB018CCE-9A2B-46AF-9B10-6716A3402B3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Can only setup 5 RPM &amp; 5 Airflow due to system restrictions.</t>
        </r>
      </text>
    </comment>
    <comment ref="F28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9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
Can only setup 5 RPM &amp; 5 Airflow due to system restrictions</t>
        </r>
      </text>
    </comment>
    <comment ref="D33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4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5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6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40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40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42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<sst xmlns="http://schemas.openxmlformats.org/spreadsheetml/2006/main" count="150" uniqueCount="96">
  <si>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</si>
  <si>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</si>
  <si>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</si>
  <si>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</si>
  <si>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</si>
  <si>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</si>
  <si>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</si>
  <si>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</si>
  <si>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</si>
  <si>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</si>
  <si>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</si>
  <si>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</si>
  <si>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</si>
  <si>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</si>
  <si>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</si>
  <si>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</si>
  <si>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</si>
  <si>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</si>
  <si>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</si>
  <si>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</si>
  <si>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</si>
  <si>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</si>
  <si>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</si>
  <si>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</si>
  <si>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</si>
  <si>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</si>
  <si>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</si>
  <si>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</si>
  <si>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</si>
  <si>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</si>
  <si>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</si>
  <si>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</si>
  <si>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</si>
  <si>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</si>
  <si>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</si>
  <si>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</si>
  <si>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</si>
  <si>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</si>
  <si>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</si>
  <si>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</si>
  <si>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</si>
  <si>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</si>
  <si>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</si>
  <si>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</si>
  <si>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</si>
  <si>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</si>
  <si>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</si>
  <si>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</si>
  <si>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</si>
  <si>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</si>
  <si>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</si>
  <si>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</si>
  <si>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</si>
  <si>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DD5265323</t>
  </si>
  <si>
    <t>C31930 Central Florida Expressway, Site Config, VX-2428-48X256-20-RGB</t>
  </si>
  <si>
    <t>SYSTEM CONFIGURATION
VX-2428-48X256-20-RGB @1</t>
  </si>
  <si>
    <t>VX</t>
  </si>
  <si>
    <t>FULL COLOR</t>
  </si>
  <si>
    <t>16X16</t>
  </si>
  <si>
    <t>ROWS</t>
  </si>
  <si>
    <t>AMBIENT</t>
  </si>
  <si>
    <t>REAR</t>
  </si>
  <si>
    <t>EXTERNAL</t>
  </si>
  <si>
    <t>IN SIGN - NO</t>
  </si>
  <si>
    <t>CONNECT TO MODULE - NO</t>
  </si>
  <si>
    <t>I/O</t>
  </si>
  <si>
    <t>Gen IV</t>
  </si>
  <si>
    <t>ADD HUMIDITY</t>
  </si>
  <si>
    <t>INTERNAL (SIGN)</t>
  </si>
  <si>
    <t>SPECIFY</t>
  </si>
  <si>
    <t>ON 1ST DISPLAY INTERFACE</t>
  </si>
  <si>
    <t>DD5265428</t>
  </si>
  <si>
    <t>VX-2428 Drawings:</t>
  </si>
  <si>
    <t>Site Interconnect, 1 VX-2428 to 1 Controller</t>
  </si>
  <si>
    <t>DWG-1198547</t>
  </si>
  <si>
    <t>Shop Drawing, VX-2428-48x256-20-*</t>
  </si>
  <si>
    <t>DWG-3150635</t>
  </si>
  <si>
    <t>Schematic, DC Power, VX-2428-48x256-20-RGB</t>
  </si>
  <si>
    <t>DWG-3345997</t>
  </si>
  <si>
    <t>Schematic, RPM and/or Airflow Sensor with Mini I/O, DC Fan</t>
  </si>
  <si>
    <t>DWG-3347147</t>
  </si>
  <si>
    <t>Rear Electrical, VX-2428-48x256-20-RGB, Airflow Sensor</t>
  </si>
  <si>
    <t>DWG-5263233</t>
  </si>
  <si>
    <t>Schematic, DC Power System, VX-2428-48x256-20-RGB</t>
  </si>
  <si>
    <t>DWG-5264733</t>
  </si>
  <si>
    <t>Signal, Schematic, VX-2428-48x256-20-RGB</t>
  </si>
  <si>
    <t>DWG-5264756</t>
  </si>
  <si>
    <t>Site Riser, VX-2428-48x256-20-RGB, 1:1</t>
  </si>
  <si>
    <t>DWG-5265296</t>
  </si>
  <si>
    <t>Power and Control Drawings:</t>
  </si>
  <si>
    <t>Schematic, Traffic Cabinet, 120 VAC, TC Provided by Others</t>
  </si>
  <si>
    <t>DWG-3348702</t>
  </si>
  <si>
    <t>Signal Schematic, Traffic Cabinet, VFC, 3 Power Supplies</t>
  </si>
  <si>
    <t>DWG-3348706</t>
  </si>
  <si>
    <t>Schematic, Traffic Cabinet, DC Power System, 2-4, 1-3 VX-2428 Signs</t>
  </si>
  <si>
    <t>DWG-3350180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</si>
</sst>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2" xfId="0" quotePrefix="1" applyBorder="1" applyAlignment="1">
      <alignment horizontal="left"/>
    </xf>
    <xf numFmtId="0" fontId="0" fillId="0" borderId="13" xfId="0" applyBorder="1"/>
    <xf numFmtId="0" fontId="0" fillId="0" borderId="13" xfId="0" quotePrefix="1" applyBorder="1"/>
    <xf numFmtId="0" fontId="0" fillId="0" borderId="24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0" xfId="0" applyAlignment="1">
      <alignment horizontal="center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13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quotePrefix="1" applyBorder="1"/>
    <xf numFmtId="0" fontId="0" fillId="0" borderId="20" xfId="0" quotePrefix="1" applyBorder="1"/>
    <xf numFmtId="0" fontId="0" fillId="0" borderId="26" xfId="0" quotePrefix="1" applyBorder="1"/>
    <xf numFmtId="0" fontId="0" fillId="0" borderId="33" xfId="0" quotePrefix="1" applyBorder="1"/>
    <xf numFmtId="0" fontId="0" fillId="0" borderId="34" xfId="0" quotePrefix="1" applyBorder="1" applyAlignment="1">
      <alignment horizontal="left"/>
    </xf>
    <xf numFmtId="0" fontId="0" fillId="0" borderId="35" xfId="0" quotePrefix="1" applyBorder="1"/>
    <xf numFmtId="0" fontId="3" fillId="0" borderId="0" xfId="0" applyFont="1"/>
    <xf numFmtId="0" fontId="3" fillId="0" borderId="7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3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2" borderId="17" xfId="0" quotePrefix="1" applyFill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0" xfId="0" applyFont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s="39" t="s">
        <v>53</v>
      </c>
      <c r="C1" s="40" t="s">
        <v>54</v>
      </c>
      <c r="D1" s="40"/>
      <c r="E1" s="40"/>
      <c r="F1" s="40"/>
      <c r="G1" s="15" t="s">
        <v>0</v>
      </c>
    </row>
    <row r="2" spans="2:7" ht="31.5" customHeight="1" thickBot="1" x14ac:dyDescent="0.3">
      <c r="B2" s="75" t="s">
        <v>55</v>
      </c>
      <c r="C2" s="62"/>
      <c r="D2" s="62"/>
      <c r="E2" s="62"/>
      <c r="F2" s="63"/>
      <c r="G2" s="70" t="s">
        <v>1</v>
      </c>
    </row>
    <row r="3" spans="2:7" ht="15.75" thickBot="1" x14ac:dyDescent="0.3">
      <c r="B3" s="45" t="s">
        <v>2</v>
      </c>
      <c r="C3" s="46"/>
      <c r="D3" s="46" t="s">
        <v>3</v>
      </c>
      <c r="E3" s="46"/>
      <c r="F3" s="76"/>
      <c r="G3" s="71"/>
    </row>
    <row r="4" spans="2:7" x14ac:dyDescent="0.25">
      <c r="B4" s="41" t="s">
        <v>4</v>
      </c>
      <c r="C4" s="42"/>
      <c r="D4" s="42" t="s">
        <v>56</v>
      </c>
      <c r="E4" s="42"/>
      <c r="F4" s="49"/>
      <c r="G4" s="72">
        <v>1</v>
      </c>
    </row>
    <row r="5" spans="2:7" x14ac:dyDescent="0.25">
      <c r="B5" s="41" t="s">
        <v>5</v>
      </c>
      <c r="C5" s="42"/>
      <c r="D5" s="42" t="s">
        <v>6</v>
      </c>
      <c r="E5" s="42"/>
      <c r="F5" s="49"/>
      <c r="G5" s="73"/>
    </row>
    <row r="6" spans="2:7" x14ac:dyDescent="0.25">
      <c r="B6" s="77" t="s">
        <v>7</v>
      </c>
      <c r="C6" s="10" t="s">
        <v>8</v>
      </c>
      <c r="D6" s="42" t="s">
        <v>57</v>
      </c>
      <c r="E6" s="42"/>
      <c r="F6" s="49"/>
      <c r="G6" s="73"/>
    </row>
    <row r="7" spans="2:7" x14ac:dyDescent="0.25">
      <c r="B7" s="77"/>
      <c r="C7" s="10" t="s">
        <v>9</v>
      </c>
      <c r="D7" s="42" t="s">
        <v>10</v>
      </c>
      <c r="E7" s="42"/>
      <c r="F7" s="49"/>
      <c r="G7" s="73"/>
    </row>
    <row r="8" spans="2:7" x14ac:dyDescent="0.25">
      <c r="B8" s="77"/>
      <c r="C8" s="10" t="s">
        <v>11</v>
      </c>
      <c r="D8" s="42" t="s">
        <v>58</v>
      </c>
      <c r="E8" s="42"/>
      <c r="F8" s="49"/>
      <c r="G8" s="73"/>
    </row>
    <row r="9" spans="2:7" x14ac:dyDescent="0.25">
      <c r="B9" s="77"/>
      <c r="C9" s="10" t="s">
        <v>12</v>
      </c>
      <c r="D9" s="47">
        <v>20</v>
      </c>
      <c r="E9" s="47"/>
      <c r="F9" s="48"/>
      <c r="G9" s="73"/>
    </row>
    <row r="10" spans="2:7" x14ac:dyDescent="0.25">
      <c r="B10" s="41" t="s">
        <v>13</v>
      </c>
      <c r="C10" s="42"/>
      <c r="D10" s="47">
        <v>48</v>
      </c>
      <c r="E10" s="47"/>
      <c r="F10" s="48"/>
      <c r="G10" s="73"/>
    </row>
    <row r="11" spans="2:7" x14ac:dyDescent="0.25">
      <c r="B11" s="41" t="s">
        <v>14</v>
      </c>
      <c r="C11" s="42"/>
      <c r="D11" s="47">
        <v>256</v>
      </c>
      <c r="E11" s="47"/>
      <c r="F11" s="48"/>
      <c r="G11" s="73"/>
    </row>
    <row r="12" spans="2:7" x14ac:dyDescent="0.25">
      <c r="B12" s="41" t="s">
        <v>15</v>
      </c>
      <c r="C12" s="42"/>
      <c r="D12" s="42" t="s">
        <v>16</v>
      </c>
      <c r="E12" s="42"/>
      <c r="F12" s="49"/>
      <c r="G12" s="73"/>
    </row>
    <row r="13" spans="2:7" x14ac:dyDescent="0.25">
      <c r="B13" s="41" t="s">
        <v>17</v>
      </c>
      <c r="C13" s="42"/>
      <c r="D13" s="47">
        <v>1</v>
      </c>
      <c r="E13" s="47"/>
      <c r="F13" s="48"/>
      <c r="G13" s="73"/>
    </row>
    <row r="14" spans="2:7" ht="15.75" thickBot="1" x14ac:dyDescent="0.3">
      <c r="B14" s="43" t="s">
        <v>18</v>
      </c>
      <c r="C14" s="44"/>
      <c r="D14" s="64" t="s">
        <v>59</v>
      </c>
      <c r="E14" s="64"/>
      <c r="F14" s="65"/>
      <c r="G14" s="74"/>
    </row>
    <row r="15" spans="2:7" ht="15.75" thickBot="1" x14ac:dyDescent="0.3"/>
    <row r="16" spans="2:7" ht="15.75" thickBot="1" x14ac:dyDescent="0.3">
      <c r="B16" s="61" t="s">
        <v>19</v>
      </c>
      <c r="C16" s="62"/>
      <c r="D16" s="62"/>
      <c r="E16" s="62"/>
      <c r="F16" s="63"/>
      <c r="G16" s="72">
        <v>1</v>
      </c>
    </row>
    <row r="17" spans="2:7" x14ac:dyDescent="0.25">
      <c r="B17" s="45" t="s">
        <v>2</v>
      </c>
      <c r="C17" s="46"/>
      <c r="D17" s="26" t="s">
        <v>3</v>
      </c>
      <c r="E17" s="26" t="s">
        <v>20</v>
      </c>
      <c r="F17" s="27" t="s">
        <v>21</v>
      </c>
      <c r="G17" s="73"/>
    </row>
    <row r="18" spans="2:7" x14ac:dyDescent="0.25">
      <c r="B18" s="41" t="s">
        <v>22</v>
      </c>
      <c r="C18" s="42"/>
      <c r="D18" s="10" t="s">
        <v>60</v>
      </c>
      <c r="E18" s="10" t="s">
        <v>24</v>
      </c>
      <c r="F18" s="12" t="s">
        <v>25</v>
      </c>
      <c r="G18" s="73"/>
    </row>
    <row r="19" spans="2:7" x14ac:dyDescent="0.25">
      <c r="B19" s="41" t="s">
        <v>22</v>
      </c>
      <c r="C19" s="42"/>
      <c r="D19" s="10" t="s">
        <v>61</v>
      </c>
      <c r="E19" s="10" t="s">
        <v>24</v>
      </c>
      <c r="F19" s="12" t="s">
        <v>25</v>
      </c>
      <c r="G19" s="73"/>
    </row>
    <row r="20" spans="2:7" x14ac:dyDescent="0.25">
      <c r="B20" s="41" t="s">
        <v>22</v>
      </c>
      <c r="C20" s="42"/>
      <c r="D20" s="10" t="s">
        <v>23</v>
      </c>
      <c r="E20" s="10" t="s">
        <v>24</v>
      </c>
      <c r="F20" s="12" t="s">
        <v>25</v>
      </c>
      <c r="G20" s="73"/>
    </row>
    <row r="21" spans="2:7" x14ac:dyDescent="0.25">
      <c r="B21" s="41" t="s">
        <v>26</v>
      </c>
      <c r="C21" s="42"/>
      <c r="D21" s="10" t="s">
        <v>62</v>
      </c>
      <c r="E21" s="10" t="s">
        <v>24</v>
      </c>
      <c r="F21" s="12" t="s">
        <v>25</v>
      </c>
      <c r="G21" s="73"/>
    </row>
    <row r="22" spans="2:7" x14ac:dyDescent="0.25">
      <c r="B22" s="41" t="s">
        <v>26</v>
      </c>
      <c r="C22" s="42"/>
      <c r="D22" s="10" t="s">
        <v>7</v>
      </c>
      <c r="E22" s="10" t="s">
        <v>24</v>
      </c>
      <c r="F22" s="12" t="s">
        <v>25</v>
      </c>
      <c r="G22" s="73"/>
    </row>
    <row r="23" spans="2:7" x14ac:dyDescent="0.25">
      <c r="B23" s="41" t="s">
        <v>27</v>
      </c>
      <c r="C23" s="42"/>
      <c r="D23" s="10" t="s">
        <v>28</v>
      </c>
      <c r="E23" s="11" t="s">
        <v>29</v>
      </c>
      <c r="F23" s="13" t="s">
        <v>29</v>
      </c>
      <c r="G23" s="73"/>
    </row>
    <row r="24" spans="2:7" x14ac:dyDescent="0.25">
      <c r="B24" s="41" t="s">
        <v>30</v>
      </c>
      <c r="C24" s="42"/>
      <c r="D24" s="24">
        <v>3</v>
      </c>
      <c r="E24" s="24" t="s">
        <v>29</v>
      </c>
      <c r="F24" s="13" t="s">
        <v>63</v>
      </c>
      <c r="G24" s="73"/>
    </row>
    <row r="25" spans="2:7" x14ac:dyDescent="0.25">
      <c r="B25" s="41" t="s">
        <v>31</v>
      </c>
      <c r="C25" s="42"/>
      <c r="D25" s="24" t="s">
        <v>28</v>
      </c>
      <c r="E25" s="24"/>
      <c r="F25" s="12"/>
      <c r="G25" s="73"/>
    </row>
    <row r="26" spans="2:7" x14ac:dyDescent="0.25">
      <c r="B26" s="41" t="s">
        <v>32</v>
      </c>
      <c r="C26" s="42"/>
      <c r="D26" s="24" t="s">
        <v>28</v>
      </c>
      <c r="E26" s="24"/>
      <c r="F26" s="12"/>
      <c r="G26" s="73"/>
    </row>
    <row r="27" spans="2:7" x14ac:dyDescent="0.25">
      <c r="B27" s="41" t="s">
        <v>33</v>
      </c>
      <c r="C27" s="42"/>
      <c r="D27" s="24">
        <v>1</v>
      </c>
      <c r="E27" s="24" t="s">
        <v>29</v>
      </c>
      <c r="F27" s="13" t="s">
        <v>64</v>
      </c>
      <c r="G27" s="73"/>
    </row>
    <row r="28" spans="2:7" x14ac:dyDescent="0.25">
      <c r="B28" s="41" t="s">
        <v>34</v>
      </c>
      <c r="C28" s="42"/>
      <c r="D28" s="24">
        <v>5</v>
      </c>
      <c r="E28" s="24" t="s">
        <v>29</v>
      </c>
      <c r="F28" s="13" t="s">
        <v>65</v>
      </c>
      <c r="G28" s="73"/>
    </row>
    <row r="29" spans="2:7" x14ac:dyDescent="0.25">
      <c r="B29" s="41" t="s">
        <v>35</v>
      </c>
      <c r="C29" s="42"/>
      <c r="D29" s="24">
        <v>5</v>
      </c>
      <c r="E29" s="24" t="s">
        <v>29</v>
      </c>
      <c r="F29" s="13" t="s">
        <v>29</v>
      </c>
      <c r="G29" s="73"/>
    </row>
    <row r="30" spans="2:7" x14ac:dyDescent="0.25">
      <c r="B30" s="41" t="s">
        <v>36</v>
      </c>
      <c r="C30" s="42"/>
      <c r="D30" s="25" t="s">
        <v>28</v>
      </c>
      <c r="E30" s="24" t="s">
        <v>29</v>
      </c>
      <c r="F30" s="13" t="s">
        <v>29</v>
      </c>
      <c r="G30" s="73"/>
    </row>
    <row r="31" spans="2:7" x14ac:dyDescent="0.25">
      <c r="B31" s="41" t="s">
        <v>37</v>
      </c>
      <c r="C31" s="42"/>
      <c r="D31" s="25" t="s">
        <v>28</v>
      </c>
      <c r="E31" s="24" t="s">
        <v>29</v>
      </c>
      <c r="F31" s="13" t="s">
        <v>29</v>
      </c>
      <c r="G31" s="73"/>
    </row>
    <row r="32" spans="2:7" x14ac:dyDescent="0.25">
      <c r="B32" s="41" t="s">
        <v>38</v>
      </c>
      <c r="C32" s="42"/>
      <c r="D32" s="25" t="s">
        <v>28</v>
      </c>
      <c r="E32" s="24" t="s">
        <v>29</v>
      </c>
      <c r="F32" s="13" t="s">
        <v>29</v>
      </c>
      <c r="G32" s="73"/>
    </row>
    <row r="33" spans="2:7" x14ac:dyDescent="0.25">
      <c r="B33" s="41" t="s">
        <v>39</v>
      </c>
      <c r="C33" s="42"/>
      <c r="D33" s="25" t="s">
        <v>40</v>
      </c>
      <c r="E33" s="24" t="s">
        <v>29</v>
      </c>
      <c r="F33" s="13" t="s">
        <v>29</v>
      </c>
      <c r="G33" s="73"/>
    </row>
    <row r="34" spans="2:7" x14ac:dyDescent="0.25">
      <c r="B34" s="41" t="s">
        <v>41</v>
      </c>
      <c r="C34" s="42"/>
      <c r="D34" s="24" t="s">
        <v>28</v>
      </c>
      <c r="E34" s="24" t="s">
        <v>29</v>
      </c>
      <c r="F34" s="13" t="s">
        <v>29</v>
      </c>
      <c r="G34" s="73"/>
    </row>
    <row r="35" spans="2:7" x14ac:dyDescent="0.25">
      <c r="B35" s="41" t="s">
        <v>42</v>
      </c>
      <c r="C35" s="42"/>
      <c r="D35" s="24">
        <v>1</v>
      </c>
      <c r="E35" s="24" t="s">
        <v>29</v>
      </c>
      <c r="F35" s="13" t="s">
        <v>29</v>
      </c>
      <c r="G35" s="73"/>
    </row>
    <row r="36" spans="2:7" ht="15.75" thickBot="1" x14ac:dyDescent="0.3">
      <c r="B36" s="43" t="s">
        <v>43</v>
      </c>
      <c r="C36" s="44"/>
      <c r="D36" s="28" t="s">
        <v>66</v>
      </c>
      <c r="E36" s="28"/>
      <c r="F36" s="14"/>
      <c r="G36" s="74"/>
    </row>
    <row r="37" spans="2:7" ht="15.75" thickBot="1" x14ac:dyDescent="0.3">
      <c r="B37" s="20"/>
      <c r="C37" s="20"/>
      <c r="D37" s="21"/>
      <c r="E37" s="21"/>
      <c r="F37" s="22"/>
      <c r="G37" s="23"/>
    </row>
    <row r="38" spans="2:7" ht="15.75" thickBot="1" x14ac:dyDescent="0.3">
      <c r="B38" s="57" t="s">
        <v>44</v>
      </c>
      <c r="C38" s="58"/>
      <c r="D38" s="58"/>
      <c r="E38" s="58"/>
      <c r="F38" s="59"/>
      <c r="G38" s="50">
        <v>1</v>
      </c>
    </row>
    <row r="39" spans="2:7" hidden="1" x14ac:dyDescent="0.25">
      <c r="B39" s="68"/>
      <c r="C39" s="69"/>
      <c r="D39" s="37" t="str">
        <f>IF(B39="DOOR SWITCH 2 (TC)",1,"N/A")</f>
        <v>N/A</v>
      </c>
      <c r="E39" s="37" t="str">
        <f>IF(B39="DOOR SWITCH 2 (TC)",1,"N/A")</f>
        <v>N/A</v>
      </c>
      <c r="F39" s="38" t="str">
        <f>IF(B39="DOOR SWITCH 2 (TC)","VIP 1","N/A")</f>
        <v>N/A</v>
      </c>
      <c r="G39" s="51"/>
    </row>
    <row r="40" spans="2:7" hidden="1" x14ac:dyDescent="0.25">
      <c r="B40" s="60" t="s">
        <v>45</v>
      </c>
      <c r="C40" s="16" t="s">
        <v>45</v>
      </c>
      <c r="D40" s="17" t="s">
        <v>45</v>
      </c>
      <c r="E40" s="17" t="s">
        <v>45</v>
      </c>
      <c r="F40" s="18" t="s">
        <v>45</v>
      </c>
      <c r="G40" s="51"/>
    </row>
    <row r="41" spans="2:7" hidden="1" x14ac:dyDescent="0.25">
      <c r="B41" s="60"/>
      <c r="C41" s="17" t="s">
        <v>45</v>
      </c>
      <c r="D41" s="19" t="s">
        <v>45</v>
      </c>
      <c r="E41" s="17" t="s">
        <v>45</v>
      </c>
      <c r="F41" s="18"/>
      <c r="G41" s="51"/>
    </row>
    <row r="42" spans="2:7" hidden="1" x14ac:dyDescent="0.25">
      <c r="B42" s="29" t="s">
        <v>45</v>
      </c>
      <c r="C42" s="11" t="s">
        <v>45</v>
      </c>
      <c r="D42" s="11" t="str">
        <f>IF(B42="PS Redundancy Board","I/O Board Outputs - NO"," ")</f>
        <v xml:space="preserve"> </v>
      </c>
      <c r="E42" s="11" t="str">
        <f>IF(B42="PS Redundancy Board","Sensor Address -1"," ")</f>
        <v xml:space="preserve"> </v>
      </c>
      <c r="F42" s="35"/>
      <c r="G42" s="51"/>
    </row>
    <row r="43" spans="2:7" hidden="1" x14ac:dyDescent="0.25">
      <c r="B43" s="29" t="s">
        <v>45</v>
      </c>
      <c r="C43" s="11" t="s">
        <v>45</v>
      </c>
      <c r="D43" s="11" t="str">
        <f>IF(B43="PS Redundancy Board","I/O Board Outputs - NO"," ")</f>
        <v xml:space="preserve"> </v>
      </c>
      <c r="E43" s="11" t="str">
        <f>IF(B43="PS Redundancy Board","Sensor Address -2"," ")</f>
        <v xml:space="preserve"> </v>
      </c>
      <c r="F43" s="35"/>
      <c r="G43" s="51"/>
    </row>
    <row r="44" spans="2:7" hidden="1" x14ac:dyDescent="0.25">
      <c r="B44" s="29" t="s">
        <v>45</v>
      </c>
      <c r="C44" s="11"/>
      <c r="D44" s="11" t="str">
        <f>IF(B44="PS Redundancy Board","I/O Board Outputs - NO"," ")</f>
        <v xml:space="preserve"> </v>
      </c>
      <c r="E44" s="11" t="str">
        <f>IF(B44="PS Redundancy Board","Sensor Address -3"," ")</f>
        <v xml:space="preserve"> </v>
      </c>
      <c r="F44" s="35"/>
      <c r="G44" s="51"/>
    </row>
    <row r="45" spans="2:7" hidden="1" x14ac:dyDescent="0.25">
      <c r="B45" s="66" t="s">
        <v>45</v>
      </c>
      <c r="C45" s="67"/>
      <c r="D45" s="24" t="s">
        <v>29</v>
      </c>
      <c r="E45" s="24" t="s">
        <v>29</v>
      </c>
      <c r="F45" s="35"/>
      <c r="G45" s="51"/>
    </row>
    <row r="46" spans="2:7" ht="15.75" thickBot="1" x14ac:dyDescent="0.3">
      <c r="B46" s="33" t="s">
        <v>67</v>
      </c>
      <c r="C46" s="34" t="s">
        <v>68</v>
      </c>
      <c r="D46" s="9" t="s">
        <v>69</v>
      </c>
      <c r="E46" s="9">
        <v>1</v>
      </c>
      <c r="F46" s="36" t="s">
        <v>70</v>
      </c>
      <c r="G46" s="52"/>
    </row>
    <row r="47" spans="2:7" ht="15.75" thickBot="1" x14ac:dyDescent="0.3">
      <c r="C47" s="30"/>
      <c r="D47" s="30"/>
      <c r="E47" s="31"/>
      <c r="F47" s="32"/>
      <c r="G47" s="15"/>
    </row>
    <row r="48" spans="2:7" ht="15.75" thickBot="1" x14ac:dyDescent="0.3">
      <c r="B48" s="61" t="s">
        <v>46</v>
      </c>
      <c r="C48" s="62"/>
      <c r="D48" s="62"/>
      <c r="E48" s="62"/>
      <c r="F48" s="63"/>
      <c r="G48" s="50">
        <v>1</v>
      </c>
    </row>
    <row r="49" spans="2:7" x14ac:dyDescent="0.25">
      <c r="B49" s="53" t="s">
        <v>47</v>
      </c>
      <c r="C49" s="54"/>
      <c r="D49" s="54"/>
      <c r="E49" s="55" t="s">
        <v>71</v>
      </c>
      <c r="F49" s="56"/>
      <c r="G49" s="51"/>
    </row>
    <row r="50" spans="2:7" x14ac:dyDescent="0.25">
      <c r="B50" s="41" t="s">
        <v>48</v>
      </c>
      <c r="C50" s="42"/>
      <c r="D50" s="42"/>
      <c r="E50" s="47" t="s">
        <v>49</v>
      </c>
      <c r="F50" s="48"/>
      <c r="G50" s="51"/>
    </row>
    <row r="51" spans="2:7" ht="15.75" thickBot="1" x14ac:dyDescent="0.3">
      <c r="B51" s="43" t="s">
        <v>50</v>
      </c>
      <c r="C51" s="44"/>
      <c r="D51" s="44"/>
      <c r="E51" s="64" t="s">
        <v>49</v>
      </c>
      <c r="F51" s="65"/>
      <c r="G51" s="52"/>
    </row>
    <row r="52" spans="2:7" x14ac:dyDescent="0.25">
      <c r="C52" s="30"/>
      <c r="D52" s="30"/>
      <c r="E52" s="31"/>
      <c r="F52" s="32"/>
      <c r="G52" s="15"/>
    </row>
    <row r="53" spans="2:7" ht="15.75" thickBot="1" x14ac:dyDescent="0.3"/>
    <row r="54" spans="2:7" x14ac:dyDescent="0.25">
      <c r="B54" s="7" t="s">
        <v>51</v>
      </c>
      <c r="C54" s="8"/>
      <c r="D54" s="8"/>
      <c r="E54" s="8"/>
      <c r="F54" s="8"/>
      <c r="G54" s="1"/>
    </row>
    <row r="55" spans="2:7" x14ac:dyDescent="0.25">
      <c r="B55" s="3" t="s">
        <v>72</v>
      </c>
      <c r="G55" s="2"/>
    </row>
    <row r="56" spans="2:7" x14ac:dyDescent="0.25">
      <c r="B56" s="3" t="s">
        <v>73</v>
      </c>
      <c r="F56" t="s">
        <v>74</v>
      </c>
      <c r="G56" s="2"/>
    </row>
    <row r="57" spans="2:7" x14ac:dyDescent="0.25">
      <c r="B57" s="3" t="s">
        <v>75</v>
      </c>
      <c r="F57" t="s">
        <v>76</v>
      </c>
      <c r="G57" s="2"/>
    </row>
    <row r="58" spans="2:7" x14ac:dyDescent="0.25">
      <c r="B58" s="3" t="s">
        <v>77</v>
      </c>
      <c r="F58" t="s">
        <v>78</v>
      </c>
      <c r="G58" s="2"/>
    </row>
    <row r="59" spans="2:7" x14ac:dyDescent="0.25">
      <c r="B59" s="3" t="s">
        <v>79</v>
      </c>
      <c r="F59" t="s">
        <v>80</v>
      </c>
      <c r="G59" s="2"/>
    </row>
    <row r="60" spans="2:7" x14ac:dyDescent="0.25">
      <c r="B60" s="3" t="s">
        <v>81</v>
      </c>
      <c r="F60" t="s">
        <v>82</v>
      </c>
      <c r="G60" s="2"/>
    </row>
    <row r="61" spans="2:7" x14ac:dyDescent="0.25">
      <c r="B61" s="3" t="s">
        <v>83</v>
      </c>
      <c r="F61" t="s">
        <v>84</v>
      </c>
      <c r="G61" s="2"/>
    </row>
    <row r="62" spans="2:7" x14ac:dyDescent="0.25">
      <c r="B62" s="3" t="s">
        <v>85</v>
      </c>
      <c r="F62" t="s">
        <v>86</v>
      </c>
      <c r="G62" s="2"/>
    </row>
    <row r="63" spans="2:7" x14ac:dyDescent="0.25">
      <c r="B63" s="3" t="s">
        <v>87</v>
      </c>
      <c r="F63" t="s">
        <v>88</v>
      </c>
      <c r="G63" s="2"/>
    </row>
    <row r="64" spans="2:7" x14ac:dyDescent="0.25">
      <c r="B64" s="3" t="s">
        <v>89</v>
      </c>
      <c r="G64" s="2"/>
    </row>
    <row r="65" spans="2:7" x14ac:dyDescent="0.25">
      <c r="B65" s="3" t="s">
        <v>90</v>
      </c>
      <c r="F65" t="s">
        <v>91</v>
      </c>
      <c r="G65" s="2"/>
    </row>
    <row r="66" spans="2:7" x14ac:dyDescent="0.25">
      <c r="B66" s="3" t="s">
        <v>92</v>
      </c>
      <c r="F66" t="s">
        <v>93</v>
      </c>
      <c r="G66" s="2"/>
    </row>
    <row r="67" spans="2:7" x14ac:dyDescent="0.25">
      <c r="B67" s="3" t="s">
        <v>94</v>
      </c>
      <c r="F67" t="s">
        <v>95</v>
      </c>
      <c r="G67" s="2"/>
    </row>
    <row r="68" spans="2:7" ht="15.75" thickBot="1" x14ac:dyDescent="0.3">
      <c r="B68" s="4"/>
      <c r="C68" s="5"/>
      <c r="D68" s="5"/>
      <c r="E68" s="5"/>
      <c r="F68" s="5"/>
      <c r="G68" s="6"/>
    </row>
    <row r="70" spans="2:7" x14ac:dyDescent="0.25">
      <c r="B70" t="s">
        <v>52</v>
      </c>
    </row>
  </sheetData>
  <mergeCells count="60">
    <mergeCell ref="B32:C32"/>
    <mergeCell ref="D14:F14"/>
    <mergeCell ref="G4:G14"/>
    <mergeCell ref="B26:C26"/>
    <mergeCell ref="B19:C19"/>
    <mergeCell ref="B20:C20"/>
    <mergeCell ref="B22:C22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6"/>
    <mergeCell ref="D4:F4"/>
    <mergeCell ref="D5:F5"/>
    <mergeCell ref="B28:C28"/>
    <mergeCell ref="B27:C27"/>
    <mergeCell ref="B24:C24"/>
    <mergeCell ref="B23:C23"/>
    <mergeCell ref="B17:C17"/>
    <mergeCell ref="B25:C25"/>
    <mergeCell ref="B14:C14"/>
    <mergeCell ref="B18:C18"/>
    <mergeCell ref="B21:C21"/>
    <mergeCell ref="B5:C5"/>
    <mergeCell ref="B2:F2"/>
    <mergeCell ref="G48:G51"/>
    <mergeCell ref="B49:D49"/>
    <mergeCell ref="E49:F49"/>
    <mergeCell ref="B38:F38"/>
    <mergeCell ref="B40:B41"/>
    <mergeCell ref="B51:D51"/>
    <mergeCell ref="B48:F48"/>
    <mergeCell ref="E50:F50"/>
    <mergeCell ref="E51:F51"/>
    <mergeCell ref="B50:D50"/>
    <mergeCell ref="B45:C45"/>
    <mergeCell ref="G38:G46"/>
    <mergeCell ref="B39:C39"/>
    <mergeCell ref="C1:F1"/>
    <mergeCell ref="B29:C29"/>
    <mergeCell ref="B36:C36"/>
    <mergeCell ref="B3:C3"/>
    <mergeCell ref="B12:C12"/>
    <mergeCell ref="B13:C13"/>
    <mergeCell ref="D11:F11"/>
    <mergeCell ref="D12:F12"/>
    <mergeCell ref="D13:F13"/>
    <mergeCell ref="D6:F6"/>
    <mergeCell ref="D7:F7"/>
    <mergeCell ref="B35:C35"/>
    <mergeCell ref="B34:C34"/>
    <mergeCell ref="B33:C33"/>
    <mergeCell ref="B31:C31"/>
    <mergeCell ref="B30:C30"/>
  </mergeCells>
  <dataValidations count="37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errorStyle="warning" allowBlank="1" showInputMessage="1" showErrorMessage="1" sqref="B39:C39" xr:uid="{8B776643-279A-4908-8D4B-360380D9AFE1}">
      <formula1>"--,DOOR SWITCH 2 (TC),'"</formula1>
    </dataValidation>
    <dataValidation type="list" allowBlank="1" showInputMessage="1" showErrorMessage="1" sqref="D34" xr:uid="{17F86F90-4755-4BBC-B16C-9A47AD6697A6}">
      <formula1>"0,1,2, YES, NO"</formula1>
    </dataValidation>
    <dataValidation type="list" allowBlank="1" showInputMessage="1" showErrorMessage="1" sqref="D27" xr:uid="{9983D432-C5DA-4662-A269-D13F6A057F15}">
      <formula1>"0,1"</formula1>
    </dataValidation>
    <dataValidation type="list" allowBlank="1" showInputMessage="1" showErrorMessage="1" sqref="D33" xr:uid="{552D89CE-910D-4C2A-AC2D-C2850667E636}">
      <formula1>"YES,NO"</formula1>
    </dataValidation>
    <dataValidation type="list" errorStyle="warning" allowBlank="1" showInputMessage="1" showErrorMessage="1" sqref="D30:D32" xr:uid="{22D88420-7DB3-4399-BE35-3F3B649F22FF}">
      <formula1>"YES,NO"</formula1>
    </dataValidation>
    <dataValidation type="list" allowBlank="1" showInputMessage="1" showErrorMessage="1" sqref="C44" xr:uid="{725B005B-4F16-44CE-BAB1-657A6B0DCAD2}">
      <formula1>"MINI DC I/O 4,'"</formula1>
    </dataValidation>
    <dataValidation type="list" allowBlank="1" showInputMessage="1" showErrorMessage="1" sqref="B45:C45" xr:uid="{B03CC5E5-CDC0-4F22-9CC5-33F7850B3BB3}">
      <formula1>"MINI DC I/O 5,'"</formula1>
    </dataValidation>
    <dataValidation type="list" errorStyle="warning" allowBlank="1" showInputMessage="1" showErrorMessage="1" sqref="D29" xr:uid="{844DCB1B-1135-40F9-BFBB-7CB1D50566A1}">
      <formula1>"NO,1,2,3,4,5,6,7,8,9,10"</formula1>
    </dataValidation>
    <dataValidation type="list" errorStyle="warning" allowBlank="1" showInputMessage="1" showErrorMessage="1" sqref="D24" xr:uid="{FDFF811A-538D-468C-8432-F3B1D5A53297}">
      <formula1>"NO,1,2,3,4,5,6,7,8"</formula1>
    </dataValidation>
    <dataValidation type="list" errorStyle="warning" allowBlank="1" showInputMessage="1" showErrorMessage="1" sqref="D35" xr:uid="{EB97D327-9E2B-48FC-8AB4-ED6196ADC35B}">
      <formula1>"?,NO,1,2"</formula1>
    </dataValidation>
    <dataValidation type="list" errorStyle="warning" allowBlank="1" showInputMessage="1" showErrorMessage="1" sqref="F28" xr:uid="{8DA91CE2-BC5B-4CD1-BA5E-419FC0102A9D}">
      <formula1>"'--,CAN,I/O"</formula1>
    </dataValidation>
    <dataValidation type="list" allowBlank="1" showInputMessage="1" showErrorMessage="1" sqref="F27" xr:uid="{1A048B2E-9638-4CA9-92A7-551DC6BB515D}">
      <formula1>"?, CONNECT TO MODULE - YES, CONNECT TO MODULE - NO"</formula1>
    </dataValidation>
    <dataValidation type="list" allowBlank="1" showInputMessage="1" showErrorMessage="1" sqref="E34" xr:uid="{3E376BDC-41A4-45C9-8451-A88127770176}">
      <formula1>"Alternate, Synchronize"</formula1>
    </dataValidation>
    <dataValidation type="list" errorStyle="warning" allowBlank="1" showInputMessage="1" showErrorMessage="1" sqref="D36:D37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40" xr:uid="{AAB2C672-AAD5-43BC-8990-0EDD57F70283}">
      <formula1>"', Auxiliary, Default IP, Specify IP"</formula1>
    </dataValidation>
    <dataValidation type="list" allowBlank="1" showInputMessage="1" showErrorMessage="1" sqref="E41" xr:uid="{8CCF3F93-DF2E-431C-9DEC-040920C8D4DE}">
      <formula1>"', Serial,Ethernet"</formula1>
    </dataValidation>
    <dataValidation type="list" allowBlank="1" showInputMessage="1" showErrorMessage="1" sqref="E40" xr:uid="{5770FBE9-9127-4EF1-93A2-239ECA7075F3}">
      <formula1>"',1 Hour,2 Hour,3 Hour, 4 Hour,5 Hour"</formula1>
    </dataValidation>
    <dataValidation type="list" allowBlank="1" showInputMessage="1" sqref="C41" xr:uid="{B877167C-9080-4758-A047-EE42FFD40BB3}">
      <formula1>"',Control equipment,Entire display"</formula1>
    </dataValidation>
    <dataValidation type="list" errorStyle="warning" allowBlank="1" showInputMessage="1" showErrorMessage="1" sqref="C40" xr:uid="{A5C9464B-43EE-4A7A-82CC-459C918A3FC9}">
      <formula1>"',ALPHA FXM SERIES,TRIPPLITE,Generic UPS"</formula1>
    </dataValidation>
    <dataValidation type="list" allowBlank="1" showInputMessage="1" sqref="D40" xr:uid="{29BDF287-5668-44D5-96EC-EB84E7C381A6}">
      <formula1>"', 'By Brightness %, By Power"</formula1>
    </dataValidation>
    <dataValidation type="list" allowBlank="1" showInputMessage="1" sqref="D41" xr:uid="{8100747C-7EFD-479B-8E60-C6E3C5187CB2}">
      <formula1>"',Percent - 50%, Watts - 1800, Watts - 1100, Watts - 650"</formula1>
    </dataValidation>
    <dataValidation type="list" allowBlank="1" showInputMessage="1" showErrorMessage="1" sqref="B40:B41" xr:uid="{84518EE8-8F23-4A86-B94B-F836696BB4CA}">
      <formula1>"',UPS"</formula1>
    </dataValidation>
    <dataValidation type="list" errorStyle="warning" allowBlank="1" showInputMessage="1" showErrorMessage="1" sqref="D25:D26" xr:uid="{87CE7D83-06DD-4F83-A1B9-E3B46230779F}">
      <formula1>"YES, NO"</formula1>
    </dataValidation>
    <dataValidation type="list" allowBlank="1" showInputMessage="1" showErrorMessage="1" sqref="F25:F26" xr:uid="{6C81F1DB-F5FE-4FF2-9620-D8C822750D9B}">
      <formula1>"', Isolation Boards in Sign - Yes, Isolation Boards in Sign - No"</formula1>
    </dataValidation>
    <dataValidation type="list" errorStyle="warning" allowBlank="1" showInputMessage="1" sqref="C42:C43" xr:uid="{0830831F-A972-49C1-BC47-BC7D0DCEB309}">
      <formula1>"', Module Output - ?"</formula1>
    </dataValidation>
    <dataValidation type="list" allowBlank="1" showInputMessage="1" showErrorMessage="1" sqref="B42:B44" xr:uid="{D8AF5BE0-FAD9-4C54-AC75-CC4A9CA69286}">
      <formula1>"', ?, PS Redundancy Board"</formula1>
    </dataValidation>
    <dataValidation type="list" errorStyle="warning" allowBlank="1" showInputMessage="1" showErrorMessage="1" sqref="D28" xr:uid="{5BC3A260-90C9-4FDE-A6F8-06D9B67817ED}">
      <formula1>"?,NO,1,2,3,4,5,6,7,8,9,10"</formula1>
    </dataValidation>
    <dataValidation type="list" allowBlank="1" showInputMessage="1" showErrorMessage="1" sqref="F24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C31930</OrderProject_x0020_ID>
    <DocNumber xmlns="2cc016c5-161d-4d6b-a532-6cf687f4a3ab">DD5265323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75D2Y5VYC55K-1220653723-59756</_dlc_DocId>
    <_dlc_DocIdUrl xmlns="b479dd50-8d7e-4b78-9fb1-00cf65781f6b">
      <Url>https://daktronics.sharepoint.com/sites/docs-engineering/_layouts/15/DocIdRedir.aspx?ID=75D2Y5VYC55K-1220653723-59756</Url>
      <Description>75D2Y5VYC55K-1220653723-59756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F3CAFC-8065-480C-9092-0CA5AA91636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1B3802A-EB56-4710-94F5-1463294AED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C31930 Central Florida Expressway, Site Config, VX-2428-48X256-20-RGB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2023-08-11T20:00:53Z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fd5bd326-2a8f-4534-a63b-0cd639fc0c2b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