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6" documentId="8_{2ED1E810-B161-4F6D-A347-762B0D80B614}" xr6:coauthVersionLast="47" xr6:coauthVersionMax="47" xr10:uidLastSave="{5B5C02C3-DED6-4413-B2FD-6505BC21783E}"/>
  <bookViews>
    <workbookView xWindow="-23150" yWindow="510" windowWidth="23260" windowHeight="131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<sst xmlns="http://schemas.openxmlformats.org/spreadsheetml/2006/main" count="170" uniqueCount="110">
  <si>
    <t>DD5311248</t>
  </si>
  <si>
    <t>C31947 West Virginia DOH, Site Config, VF-2420-96X288-20-RGB G4 @2</t>
  </si>
  <si>
    <t>Rev 00</t>
  </si>
  <si>
    <t>SYSTEM CONFIGURATION
VF-2420-96X288-20-RGB @2</t>
  </si>
  <si>
    <t>VFC #
SIGN/S</t>
  </si>
  <si>
    <t>OPTION</t>
  </si>
  <si>
    <t>VALUE</t>
  </si>
  <si>
    <t>MODEL</t>
  </si>
  <si>
    <t>VF</t>
  </si>
  <si>
    <t>VFC 1
SIGN 1
VFC 2
SIGN 1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</si>
  <si>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</si>
  <si>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</si>
  <si>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</si>
  <si>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</si>
  <si>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</si>
  <si>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</si>
  <si>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</si>
  <si>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</si>
  <si>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</si>
  <si>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</si>
  <si>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</si>
  <si>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</si>
  <si>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</si>
  <si>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</si>
  <si>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</si>
  <si>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</si>
  <si>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</si>
  <si>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</si>
  <si>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</si>
  <si>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</si>
  <si>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</si>
  <si>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</si>
  <si>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</si>
  <si>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</si>
  <si>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</si>
  <si>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</si>
  <si>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</si>
  <si>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</si>
  <si>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</si>
  <si>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</si>
  <si>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</si>
  <si>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</si>
  <si>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</si>
  <si>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</si>
  <si>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</si>
  <si>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</si>
  <si>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</si>
  <si>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</si>
  <si>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</si>
  <si>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</si>
  <si>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</si>
  <si>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</si>
  <si>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</si>
  <si>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</si>
  <si>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</si>
  <si>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</si>
  <si>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</si>
  <si>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</si>
  <si>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</si>
  <si>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</si>
  <si>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</si>
  <si>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VFC 1
SIGN 1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</si>
  <si>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</si>
  <si>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</si>
  <si>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</si>
  <si>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</si>
  <si>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</si>
  <si>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</si>
  <si>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</si>
  <si>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</si>
  <si>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DD5311244</t>
  </si>
  <si>
    <t>GUIDE - DD4832617</t>
  </si>
  <si>
    <t>DD5311262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</si>
  <si>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</si>
  <si>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</si>
  <si>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</si>
  <si>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</si>
  <si>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</si>
  <si>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</si>
  <si>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</si>
  <si>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</si>
  <si>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</si>
  <si>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</si>
  <si>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</si>
  <si>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DWG-4025360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</si>
  <si>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</si>
  <si>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</si>
  <si>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</si>
  <si>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</si>
  <si>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</si>
  <si>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DWG-5063442</t>
  </si>
  <si>
    <t>Traffic Cabinet Drawings:</t>
  </si>
  <si>
    <t>DWG-3526733</t>
  </si>
  <si>
    <t>DWG-4710962</t>
  </si>
  <si>
    <t>Schematic, Traffic Cabinet, 120 VAC</t>
  </si>
  <si>
    <t>DWG-5064495</t>
  </si>
  <si>
    <t>Schematic, ML 650 Battery Box Setup</t>
  </si>
  <si>
    <t>DWG-5075248</t>
  </si>
  <si>
    <t>Final Assembly, TC, 336S, Pole Mount, Aluminum, CUPS, Heater, VFC</t>
  </si>
  <si>
    <t>DWG-5077069</t>
  </si>
  <si>
    <t>Final Assembly, TC, 336S, Pole Mount, Aluminum, CUPS, Cellular Modem</t>
  </si>
  <si>
    <t>DWG-5314605</t>
  </si>
  <si>
    <t>Site Notes</t>
  </si>
  <si>
    <t>Shop Drawing, TC, 336S, Aluminum, Pole Mount, COM,CUPS, Heater, VFC</t>
  </si>
  <si>
    <t>DWG-5235341</t>
  </si>
  <si>
    <t>Shop Drawing, TC, 336S, Aluminum, Pole Mount, COM CUPS, Heater, 2 VFC</t>
  </si>
  <si>
    <t>DWG-5235811</t>
  </si>
  <si>
    <t>Site Riser, 2 VF-2X20, Two VFC in Traffic Cabinet</t>
  </si>
  <si>
    <t>Schematic, 336S Traffic Cabinet, Door Switch and Light, 2 Doors</t>
  </si>
  <si>
    <t>Signal Schematic, Traffic Cabinet, VFC, Door Open Detection, 2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</si>
</sst>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6"/>
  <sheetViews>
    <sheetView tabSelected="1" topLeftCell="A50" workbookViewId="0">
      <selection activeCell="G65" sqref="G65"/>
    </sheetView>
  </sheetViews>
  <sheetFormatPr defaultRowHeight="14.5" x14ac:dyDescent="0.35"/>
  <cols>
    <col min="1" max="1" width="2.1796875" customWidth="1"/>
    <col min="2" max="2" width="20.453125" customWidth="1"/>
    <col min="3" max="3" width="19.7265625" customWidth="1"/>
    <col min="4" max="4" width="20.81640625" customWidth="1"/>
    <col min="5" max="5" width="18" customWidth="1"/>
    <col min="6" max="6" width="29" customWidth="1"/>
    <col min="7" max="7" width="14.26953125" customWidth="1"/>
  </cols>
  <sheetData>
    <row r="1" spans="2:9" ht="15" thickBot="1" x14ac:dyDescent="0.4">
      <c r="B1" s="25" t="s">
        <v>0</v>
      </c>
      <c r="C1" s="79" t="s">
        <v>1</v>
      </c>
      <c r="D1" s="79"/>
      <c r="E1" s="79"/>
      <c r="F1" s="79"/>
      <c r="G1" s="26" t="s">
        <v>2</v>
      </c>
    </row>
    <row r="2" spans="2:9" ht="30" customHeight="1" thickBot="1" x14ac:dyDescent="0.4">
      <c r="B2" s="73" t="s">
        <v>3</v>
      </c>
      <c r="C2" s="50"/>
      <c r="D2" s="50"/>
      <c r="E2" s="50"/>
      <c r="F2" s="50"/>
      <c r="G2" s="63" t="s">
        <v>4</v>
      </c>
    </row>
    <row r="3" spans="2:9" ht="15" thickBot="1" x14ac:dyDescent="0.4">
      <c r="B3" s="66" t="s">
        <v>5</v>
      </c>
      <c r="C3" s="67"/>
      <c r="D3" s="67" t="s">
        <v>6</v>
      </c>
      <c r="E3" s="67"/>
      <c r="F3" s="80"/>
      <c r="G3" s="68"/>
    </row>
    <row r="4" spans="2:9" x14ac:dyDescent="0.35">
      <c r="B4" s="74" t="s">
        <v>7</v>
      </c>
      <c r="C4" s="75"/>
      <c r="D4" s="75" t="s">
        <v>8</v>
      </c>
      <c r="E4" s="75"/>
      <c r="F4" s="76"/>
      <c r="G4" s="63" t="s">
        <v>9</v>
      </c>
    </row>
    <row r="5" spans="2:9" x14ac:dyDescent="0.35">
      <c r="B5" s="74" t="s">
        <v>10</v>
      </c>
      <c r="C5" s="75"/>
      <c r="D5" s="75" t="s">
        <v>11</v>
      </c>
      <c r="E5" s="75"/>
      <c r="F5" s="76"/>
      <c r="G5" s="64"/>
    </row>
    <row r="6" spans="2:9" x14ac:dyDescent="0.35">
      <c r="B6" s="81" t="s">
        <v>12</v>
      </c>
      <c r="C6" s="14" t="s">
        <v>13</v>
      </c>
      <c r="D6" s="75" t="s">
        <v>14</v>
      </c>
      <c r="E6" s="75"/>
      <c r="F6" s="76"/>
      <c r="G6" s="64"/>
    </row>
    <row r="7" spans="2:9" x14ac:dyDescent="0.35">
      <c r="B7" s="81"/>
      <c r="C7" s="14" t="s">
        <v>15</v>
      </c>
      <c r="D7" s="75" t="s">
        <v>16</v>
      </c>
      <c r="E7" s="75"/>
      <c r="F7" s="76"/>
      <c r="G7" s="64"/>
    </row>
    <row r="8" spans="2:9" x14ac:dyDescent="0.35">
      <c r="B8" s="81"/>
      <c r="C8" s="14" t="s">
        <v>17</v>
      </c>
      <c r="D8" s="75" t="s">
        <v>18</v>
      </c>
      <c r="E8" s="75"/>
      <c r="F8" s="76"/>
      <c r="G8" s="64"/>
      <c r="H8" s="35"/>
    </row>
    <row r="9" spans="2:9" x14ac:dyDescent="0.35">
      <c r="B9" s="81"/>
      <c r="C9" s="14" t="s">
        <v>19</v>
      </c>
      <c r="D9" s="69">
        <f>IF(D8="9x5","66 OR 46 - TYPE IN THE RIGHT ONE",IF(D8="16x16",20,IF(D8="24x16",20,(IF(D8="9x15",34,"SELECT MODULE SIZE")))))</f>
        <v>20</v>
      </c>
      <c r="E9" s="69"/>
      <c r="F9" s="70"/>
      <c r="G9" s="64"/>
      <c r="I9" s="4"/>
    </row>
    <row r="10" spans="2:9" x14ac:dyDescent="0.35">
      <c r="B10" s="74" t="s">
        <v>20</v>
      </c>
      <c r="C10" s="75"/>
      <c r="D10" s="69">
        <v>96</v>
      </c>
      <c r="E10" s="69"/>
      <c r="F10" s="70"/>
      <c r="G10" s="64"/>
    </row>
    <row r="11" spans="2:9" x14ac:dyDescent="0.35">
      <c r="B11" s="74" t="s">
        <v>21</v>
      </c>
      <c r="C11" s="75"/>
      <c r="D11" s="69">
        <v>288</v>
      </c>
      <c r="E11" s="69"/>
      <c r="F11" s="70"/>
      <c r="G11" s="64"/>
    </row>
    <row r="12" spans="2:9" x14ac:dyDescent="0.35">
      <c r="B12" s="74" t="s">
        <v>22</v>
      </c>
      <c r="C12" s="75"/>
      <c r="D12" s="75" t="s">
        <v>23</v>
      </c>
      <c r="E12" s="75"/>
      <c r="F12" s="76"/>
      <c r="G12" s="64"/>
    </row>
    <row r="13" spans="2:9" x14ac:dyDescent="0.35">
      <c r="B13" s="74" t="s">
        <v>24</v>
      </c>
      <c r="C13" s="75"/>
      <c r="D13" s="69">
        <v>1</v>
      </c>
      <c r="E13" s="69"/>
      <c r="F13" s="70"/>
      <c r="G13" s="64"/>
    </row>
    <row r="14" spans="2:9" ht="15" thickBot="1" x14ac:dyDescent="0.4">
      <c r="B14" s="45" t="s">
        <v>25</v>
      </c>
      <c r="C14" s="46"/>
      <c r="D14" s="53" t="s">
        <v>26</v>
      </c>
      <c r="E14" s="53"/>
      <c r="F14" s="54"/>
      <c r="G14" s="65"/>
    </row>
    <row r="15" spans="2:9" ht="15" thickBot="1" x14ac:dyDescent="0.4"/>
    <row r="16" spans="2:9" ht="15" thickBot="1" x14ac:dyDescent="0.4">
      <c r="B16" s="49" t="s">
        <v>27</v>
      </c>
      <c r="C16" s="50"/>
      <c r="D16" s="50"/>
      <c r="E16" s="50"/>
      <c r="F16" s="50"/>
      <c r="G16" s="63" t="s">
        <v>9</v>
      </c>
    </row>
    <row r="17" spans="2:7" x14ac:dyDescent="0.35">
      <c r="B17" s="77" t="s">
        <v>5</v>
      </c>
      <c r="C17" s="78"/>
      <c r="D17" s="23" t="s">
        <v>6</v>
      </c>
      <c r="E17" s="23" t="s">
        <v>28</v>
      </c>
      <c r="F17" s="24" t="s">
        <v>29</v>
      </c>
      <c r="G17" s="64"/>
    </row>
    <row r="18" spans="2:7" x14ac:dyDescent="0.35">
      <c r="B18" s="47" t="s">
        <v>30</v>
      </c>
      <c r="C18" s="48"/>
      <c r="D18" s="14" t="s">
        <v>31</v>
      </c>
      <c r="E18" s="14" t="s">
        <v>32</v>
      </c>
      <c r="F18" s="15" t="s">
        <v>33</v>
      </c>
      <c r="G18" s="64"/>
    </row>
    <row r="19" spans="2:7" x14ac:dyDescent="0.35">
      <c r="B19" s="47" t="s">
        <v>30</v>
      </c>
      <c r="C19" s="48"/>
      <c r="D19" s="14" t="s">
        <v>11</v>
      </c>
      <c r="E19" s="14" t="s">
        <v>32</v>
      </c>
      <c r="F19" s="15" t="s">
        <v>33</v>
      </c>
      <c r="G19" s="64"/>
    </row>
    <row r="20" spans="2:7" x14ac:dyDescent="0.35">
      <c r="B20" s="47" t="s">
        <v>30</v>
      </c>
      <c r="C20" s="48"/>
      <c r="D20" s="14" t="s">
        <v>34</v>
      </c>
      <c r="E20" s="14" t="s">
        <v>32</v>
      </c>
      <c r="F20" s="15" t="s">
        <v>33</v>
      </c>
      <c r="G20" s="64"/>
    </row>
    <row r="21" spans="2:7" x14ac:dyDescent="0.35">
      <c r="B21" s="47" t="s">
        <v>30</v>
      </c>
      <c r="C21" s="48"/>
      <c r="D21" s="14" t="s">
        <v>35</v>
      </c>
      <c r="E21" s="14" t="s">
        <v>32</v>
      </c>
      <c r="F21" s="15" t="s">
        <v>33</v>
      </c>
      <c r="G21" s="64"/>
    </row>
    <row r="22" spans="2:7" x14ac:dyDescent="0.35">
      <c r="B22" s="47" t="s">
        <v>36</v>
      </c>
      <c r="C22" s="48"/>
      <c r="D22" s="14" t="s">
        <v>37</v>
      </c>
      <c r="E22" s="14" t="s">
        <v>32</v>
      </c>
      <c r="F22" s="15" t="s">
        <v>33</v>
      </c>
      <c r="G22" s="64"/>
    </row>
    <row r="23" spans="2:7" x14ac:dyDescent="0.35">
      <c r="B23" s="47" t="s">
        <v>36</v>
      </c>
      <c r="C23" s="48"/>
      <c r="D23" s="14" t="s">
        <v>38</v>
      </c>
      <c r="E23" s="14" t="s">
        <v>32</v>
      </c>
      <c r="F23" s="15" t="s">
        <v>33</v>
      </c>
      <c r="G23" s="64"/>
    </row>
    <row r="24" spans="2:7" x14ac:dyDescent="0.35">
      <c r="B24" s="47" t="s">
        <v>36</v>
      </c>
      <c r="C24" s="48"/>
      <c r="D24" s="14" t="s">
        <v>12</v>
      </c>
      <c r="E24" s="14" t="s">
        <v>32</v>
      </c>
      <c r="F24" s="15" t="s">
        <v>33</v>
      </c>
      <c r="G24" s="64"/>
    </row>
    <row r="25" spans="2:7" x14ac:dyDescent="0.35">
      <c r="B25" s="47" t="s">
        <v>39</v>
      </c>
      <c r="C25" s="48"/>
      <c r="D25" s="14" t="s">
        <v>38</v>
      </c>
      <c r="E25" s="14" t="s">
        <v>32</v>
      </c>
      <c r="F25" s="15" t="s">
        <v>33</v>
      </c>
      <c r="G25" s="64"/>
    </row>
    <row r="26" spans="2:7" x14ac:dyDescent="0.35">
      <c r="B26" s="47" t="s">
        <v>40</v>
      </c>
      <c r="C26" s="48"/>
      <c r="D26" s="38">
        <v>4</v>
      </c>
      <c r="E26" s="38" t="s">
        <v>41</v>
      </c>
      <c r="F26" s="16" t="s">
        <v>42</v>
      </c>
      <c r="G26" s="64"/>
    </row>
    <row r="27" spans="2:7" x14ac:dyDescent="0.35">
      <c r="B27" s="47" t="s">
        <v>43</v>
      </c>
      <c r="C27" s="48"/>
      <c r="D27" s="38" t="s">
        <v>44</v>
      </c>
      <c r="E27" s="38"/>
      <c r="F27" s="15"/>
      <c r="G27" s="64"/>
    </row>
    <row r="28" spans="2:7" x14ac:dyDescent="0.35">
      <c r="B28" s="47" t="s">
        <v>45</v>
      </c>
      <c r="C28" s="48"/>
      <c r="D28" s="38" t="s">
        <v>44</v>
      </c>
      <c r="E28" s="38"/>
      <c r="F28" s="15"/>
      <c r="G28" s="64"/>
    </row>
    <row r="29" spans="2:7" x14ac:dyDescent="0.35">
      <c r="B29" s="47" t="s">
        <v>46</v>
      </c>
      <c r="C29" s="48"/>
      <c r="D29" s="38">
        <v>1</v>
      </c>
      <c r="E29" s="38" t="s">
        <v>41</v>
      </c>
      <c r="F29" s="16" t="s">
        <v>47</v>
      </c>
      <c r="G29" s="64"/>
    </row>
    <row r="30" spans="2:7" x14ac:dyDescent="0.35">
      <c r="B30" s="47" t="s">
        <v>48</v>
      </c>
      <c r="C30" s="48"/>
      <c r="D30" s="37" t="s">
        <v>44</v>
      </c>
      <c r="E30" s="38" t="s">
        <v>41</v>
      </c>
      <c r="F30" s="36" t="s">
        <v>41</v>
      </c>
      <c r="G30" s="64"/>
    </row>
    <row r="31" spans="2:7" x14ac:dyDescent="0.35">
      <c r="B31" s="47" t="s">
        <v>49</v>
      </c>
      <c r="C31" s="48"/>
      <c r="D31" s="38">
        <v>6</v>
      </c>
      <c r="E31" s="38" t="s">
        <v>41</v>
      </c>
      <c r="F31" s="16" t="s">
        <v>41</v>
      </c>
      <c r="G31" s="64"/>
    </row>
    <row r="32" spans="2:7" x14ac:dyDescent="0.35">
      <c r="B32" s="47" t="s">
        <v>50</v>
      </c>
      <c r="C32" s="48"/>
      <c r="D32" s="37" t="s">
        <v>44</v>
      </c>
      <c r="E32" s="38" t="s">
        <v>41</v>
      </c>
      <c r="F32" s="16" t="s">
        <v>41</v>
      </c>
      <c r="G32" s="64"/>
    </row>
    <row r="33" spans="2:7" x14ac:dyDescent="0.35">
      <c r="B33" s="47" t="s">
        <v>51</v>
      </c>
      <c r="C33" s="48"/>
      <c r="D33" s="37" t="s">
        <v>44</v>
      </c>
      <c r="E33" s="38" t="s">
        <v>41</v>
      </c>
      <c r="F33" s="16" t="s">
        <v>41</v>
      </c>
      <c r="G33" s="64"/>
    </row>
    <row r="34" spans="2:7" x14ac:dyDescent="0.35">
      <c r="B34" s="47" t="s">
        <v>52</v>
      </c>
      <c r="C34" s="48"/>
      <c r="D34" s="37" t="s">
        <v>44</v>
      </c>
      <c r="E34" s="38" t="s">
        <v>41</v>
      </c>
      <c r="F34" s="16" t="s">
        <v>41</v>
      </c>
      <c r="G34" s="64"/>
    </row>
    <row r="35" spans="2:7" x14ac:dyDescent="0.35">
      <c r="B35" s="47" t="s">
        <v>53</v>
      </c>
      <c r="C35" s="48"/>
      <c r="D35" s="37" t="s">
        <v>54</v>
      </c>
      <c r="E35" s="38" t="s">
        <v>41</v>
      </c>
      <c r="F35" s="16" t="s">
        <v>41</v>
      </c>
      <c r="G35" s="64"/>
    </row>
    <row r="36" spans="2:7" x14ac:dyDescent="0.35">
      <c r="B36" s="47" t="s">
        <v>55</v>
      </c>
      <c r="C36" s="48"/>
      <c r="D36" s="38" t="s">
        <v>44</v>
      </c>
      <c r="E36" s="38" t="s">
        <v>56</v>
      </c>
      <c r="F36" s="16" t="s">
        <v>41</v>
      </c>
      <c r="G36" s="64"/>
    </row>
    <row r="37" spans="2:7" x14ac:dyDescent="0.35">
      <c r="B37" s="47" t="s">
        <v>57</v>
      </c>
      <c r="C37" s="48"/>
      <c r="D37" s="38">
        <v>1</v>
      </c>
      <c r="E37" s="38" t="s">
        <v>41</v>
      </c>
      <c r="F37" s="16" t="s">
        <v>41</v>
      </c>
      <c r="G37" s="64"/>
    </row>
    <row r="38" spans="2:7" ht="15" thickBot="1" x14ac:dyDescent="0.4">
      <c r="B38" s="47" t="s">
        <v>58</v>
      </c>
      <c r="C38" s="48"/>
      <c r="D38" s="13" t="s">
        <v>59</v>
      </c>
      <c r="E38" s="13"/>
      <c r="F38" s="17"/>
      <c r="G38" s="65"/>
    </row>
    <row r="39" spans="2:7" ht="15" thickBot="1" x14ac:dyDescent="0.4">
      <c r="B39" s="31"/>
      <c r="C39" s="32"/>
      <c r="D39" s="32"/>
      <c r="E39" s="32"/>
      <c r="F39" s="33"/>
      <c r="G39" s="34"/>
    </row>
    <row r="40" spans="2:7" ht="15" thickBot="1" x14ac:dyDescent="0.4">
      <c r="B40" s="49" t="s">
        <v>60</v>
      </c>
      <c r="C40" s="50"/>
      <c r="D40" s="50"/>
      <c r="E40" s="50"/>
      <c r="F40" s="50"/>
      <c r="G40" s="63" t="s">
        <v>61</v>
      </c>
    </row>
    <row r="41" spans="2:7" x14ac:dyDescent="0.35">
      <c r="B41" s="51" t="s">
        <v>62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64"/>
    </row>
    <row r="42" spans="2:7" x14ac:dyDescent="0.35">
      <c r="B42" s="55" t="s">
        <v>63</v>
      </c>
      <c r="C42" s="19" t="s">
        <v>64</v>
      </c>
      <c r="D42" s="20" t="s">
        <v>56</v>
      </c>
      <c r="E42" s="20" t="s">
        <v>56</v>
      </c>
      <c r="F42" s="28" t="s">
        <v>65</v>
      </c>
      <c r="G42" s="64"/>
    </row>
    <row r="43" spans="2:7" x14ac:dyDescent="0.35">
      <c r="B43" s="55"/>
      <c r="C43" s="20" t="s">
        <v>66</v>
      </c>
      <c r="D43" s="21" t="s">
        <v>56</v>
      </c>
      <c r="E43" s="20" t="s">
        <v>67</v>
      </c>
      <c r="F43" s="28"/>
      <c r="G43" s="64"/>
    </row>
    <row r="44" spans="2:7" hidden="1" x14ac:dyDescent="0.35">
      <c r="B44" s="61" t="s">
        <v>56</v>
      </c>
      <c r="C44" s="62"/>
      <c r="D44" s="18" t="s">
        <v>41</v>
      </c>
      <c r="E44" s="18" t="s">
        <v>41</v>
      </c>
      <c r="F44" s="29" t="str">
        <f>IF(B44="MINI DC I/O 1","ON DISPLAY INTERFACE","N/A")</f>
        <v>N/A</v>
      </c>
      <c r="G44" s="64"/>
    </row>
    <row r="45" spans="2:7" hidden="1" x14ac:dyDescent="0.35">
      <c r="B45" s="61" t="s">
        <v>56</v>
      </c>
      <c r="C45" s="62"/>
      <c r="D45" s="38" t="s">
        <v>41</v>
      </c>
      <c r="E45" s="38" t="s">
        <v>41</v>
      </c>
      <c r="F45" s="16" t="str">
        <f>IF(B45="MINI DC I/O 2","ON DISPLAY INTERFACE","N/A")</f>
        <v>N/A</v>
      </c>
      <c r="G45" s="64"/>
    </row>
    <row r="46" spans="2:7" ht="15" thickBot="1" x14ac:dyDescent="0.4">
      <c r="B46" s="71"/>
      <c r="C46" s="72"/>
      <c r="D46" s="39"/>
      <c r="E46" s="39"/>
      <c r="F46" s="30"/>
      <c r="G46" s="65"/>
    </row>
    <row r="47" spans="2:7" ht="15" thickBot="1" x14ac:dyDescent="0.4">
      <c r="C47" s="12"/>
      <c r="D47" s="12"/>
      <c r="E47" s="11"/>
      <c r="F47" s="4"/>
      <c r="G47" s="8"/>
    </row>
    <row r="48" spans="2:7" ht="15" thickBot="1" x14ac:dyDescent="0.4">
      <c r="B48" s="49" t="s">
        <v>68</v>
      </c>
      <c r="C48" s="50"/>
      <c r="D48" s="50"/>
      <c r="E48" s="50"/>
      <c r="F48" s="50"/>
      <c r="G48" s="63" t="s">
        <v>9</v>
      </c>
    </row>
    <row r="49" spans="2:7" ht="15" thickBot="1" x14ac:dyDescent="0.4">
      <c r="B49" s="56" t="s">
        <v>69</v>
      </c>
      <c r="C49" s="57"/>
      <c r="D49" s="57"/>
      <c r="E49" s="41" t="s">
        <v>70</v>
      </c>
      <c r="F49" s="42" t="s">
        <v>71</v>
      </c>
      <c r="G49" s="64"/>
    </row>
    <row r="50" spans="2:7" x14ac:dyDescent="0.35">
      <c r="B50" s="56" t="s">
        <v>69</v>
      </c>
      <c r="C50" s="57"/>
      <c r="D50" s="57"/>
      <c r="E50" s="41" t="s">
        <v>72</v>
      </c>
      <c r="F50" s="42" t="s">
        <v>71</v>
      </c>
      <c r="G50" s="64"/>
    </row>
    <row r="51" spans="2:7" x14ac:dyDescent="0.35">
      <c r="B51" s="58" t="s">
        <v>73</v>
      </c>
      <c r="C51" s="59"/>
      <c r="D51" s="60"/>
      <c r="E51" s="43" t="s">
        <v>74</v>
      </c>
      <c r="F51" s="36" t="str">
        <f>IF(E51="N/A", " ", "GUIDE - DD3513398")</f>
        <v xml:space="preserve"> </v>
      </c>
      <c r="G51" s="64"/>
    </row>
    <row r="52" spans="2:7" ht="15" thickBot="1" x14ac:dyDescent="0.4">
      <c r="B52" s="45" t="s">
        <v>75</v>
      </c>
      <c r="C52" s="46"/>
      <c r="D52" s="46"/>
      <c r="E52" s="40" t="s">
        <v>74</v>
      </c>
      <c r="F52" s="44" t="str">
        <f>IF(E52="N/A", " ", "GUIDE - DD3350029")</f>
        <v xml:space="preserve"> </v>
      </c>
      <c r="G52" s="65"/>
    </row>
    <row r="53" spans="2:7" x14ac:dyDescent="0.35">
      <c r="C53" s="12"/>
      <c r="D53" s="12"/>
      <c r="E53" s="11"/>
      <c r="F53" s="4"/>
      <c r="G53" s="8"/>
    </row>
    <row r="54" spans="2:7" ht="15" thickBot="1" x14ac:dyDescent="0.4"/>
    <row r="55" spans="2:7" x14ac:dyDescent="0.35">
      <c r="B55" s="9" t="s">
        <v>76</v>
      </c>
      <c r="C55" s="10"/>
      <c r="D55" s="10"/>
      <c r="E55" s="10"/>
      <c r="F55" s="10"/>
      <c r="G55" s="1"/>
    </row>
    <row r="56" spans="2:7" x14ac:dyDescent="0.35">
      <c r="B56" s="3" t="s">
        <v>77</v>
      </c>
      <c r="G56" s="2"/>
    </row>
    <row r="57" spans="2:7" x14ac:dyDescent="0.35">
      <c r="B57" s="3" t="s">
        <v>78</v>
      </c>
      <c r="F57" t="s">
        <v>79</v>
      </c>
      <c r="G57" s="2"/>
    </row>
    <row r="58" spans="2:7" x14ac:dyDescent="0.35">
      <c r="B58" s="3" t="s">
        <v>80</v>
      </c>
      <c r="F58" t="s">
        <v>81</v>
      </c>
      <c r="G58" s="2"/>
    </row>
    <row r="59" spans="2:7" x14ac:dyDescent="0.35">
      <c r="B59" s="3" t="s">
        <v>82</v>
      </c>
      <c r="F59" t="s">
        <v>83</v>
      </c>
      <c r="G59" s="2"/>
    </row>
    <row r="60" spans="2:7" x14ac:dyDescent="0.35">
      <c r="B60" s="3" t="s">
        <v>107</v>
      </c>
      <c r="F60" t="s">
        <v>84</v>
      </c>
      <c r="G60" s="2"/>
    </row>
    <row r="61" spans="2:7" x14ac:dyDescent="0.35">
      <c r="B61" s="3" t="s">
        <v>85</v>
      </c>
      <c r="F61" t="s">
        <v>86</v>
      </c>
      <c r="G61" s="2"/>
    </row>
    <row r="62" spans="2:7" x14ac:dyDescent="0.35">
      <c r="B62" s="3" t="s">
        <v>87</v>
      </c>
      <c r="F62" t="s">
        <v>88</v>
      </c>
      <c r="G62" s="2"/>
    </row>
    <row r="63" spans="2:7" x14ac:dyDescent="0.35">
      <c r="B63" s="3" t="s">
        <v>89</v>
      </c>
      <c r="F63" t="s">
        <v>90</v>
      </c>
      <c r="G63" s="2"/>
    </row>
    <row r="64" spans="2:7" x14ac:dyDescent="0.35">
      <c r="B64" s="3" t="s">
        <v>91</v>
      </c>
      <c r="G64" s="2"/>
    </row>
    <row r="65" spans="2:7" x14ac:dyDescent="0.35">
      <c r="B65" s="3" t="s">
        <v>108</v>
      </c>
      <c r="F65" t="s">
        <v>92</v>
      </c>
      <c r="G65" s="2"/>
    </row>
    <row r="66" spans="2:7" x14ac:dyDescent="0.35">
      <c r="B66" s="3" t="s">
        <v>109</v>
      </c>
      <c r="F66" t="s">
        <v>93</v>
      </c>
      <c r="G66" s="2"/>
    </row>
    <row r="67" spans="2:7" x14ac:dyDescent="0.35">
      <c r="B67" s="3" t="s">
        <v>94</v>
      </c>
      <c r="F67" t="s">
        <v>95</v>
      </c>
      <c r="G67" s="2"/>
    </row>
    <row r="68" spans="2:7" x14ac:dyDescent="0.35">
      <c r="B68" s="3" t="s">
        <v>96</v>
      </c>
      <c r="F68" t="s">
        <v>97</v>
      </c>
      <c r="G68" s="2"/>
    </row>
    <row r="69" spans="2:7" x14ac:dyDescent="0.35">
      <c r="B69" s="3" t="s">
        <v>98</v>
      </c>
      <c r="F69" t="s">
        <v>99</v>
      </c>
      <c r="G69" s="2"/>
    </row>
    <row r="70" spans="2:7" x14ac:dyDescent="0.35">
      <c r="B70" s="3" t="s">
        <v>103</v>
      </c>
      <c r="F70" t="s">
        <v>104</v>
      </c>
      <c r="G70" s="2"/>
    </row>
    <row r="71" spans="2:7" x14ac:dyDescent="0.35">
      <c r="B71" s="3" t="s">
        <v>105</v>
      </c>
      <c r="F71" t="s">
        <v>106</v>
      </c>
      <c r="G71" s="2"/>
    </row>
    <row r="72" spans="2:7" x14ac:dyDescent="0.35">
      <c r="B72" s="3" t="s">
        <v>100</v>
      </c>
      <c r="F72" t="s">
        <v>101</v>
      </c>
      <c r="G72" s="2"/>
    </row>
    <row r="73" spans="2:7" x14ac:dyDescent="0.35">
      <c r="B73" s="3"/>
      <c r="G73" s="2"/>
    </row>
    <row r="74" spans="2:7" ht="15" thickBot="1" x14ac:dyDescent="0.4">
      <c r="B74" s="5"/>
      <c r="C74" s="6"/>
      <c r="D74" s="6"/>
      <c r="E74" s="6"/>
      <c r="F74" s="6"/>
      <c r="G74" s="7"/>
    </row>
    <row r="76" spans="2:7" x14ac:dyDescent="0.35">
      <c r="B76" t="s">
        <v>102</v>
      </c>
    </row>
  </sheetData>
  <mergeCells count="62">
    <mergeCell ref="B50:D50"/>
    <mergeCell ref="C1:F1"/>
    <mergeCell ref="B28:C28"/>
    <mergeCell ref="B34:C34"/>
    <mergeCell ref="B38:C38"/>
    <mergeCell ref="D3:F3"/>
    <mergeCell ref="B6:B9"/>
    <mergeCell ref="B4:C4"/>
    <mergeCell ref="B5:C5"/>
    <mergeCell ref="D6:F6"/>
    <mergeCell ref="D7:F7"/>
    <mergeCell ref="D8:F8"/>
    <mergeCell ref="D9:F9"/>
    <mergeCell ref="D4:F4"/>
    <mergeCell ref="D5:F5"/>
    <mergeCell ref="G16:G38"/>
    <mergeCell ref="B13:C13"/>
    <mergeCell ref="D11:F11"/>
    <mergeCell ref="D12:F12"/>
    <mergeCell ref="D13:F13"/>
    <mergeCell ref="B29:C29"/>
    <mergeCell ref="B33:C33"/>
    <mergeCell ref="B32:C32"/>
    <mergeCell ref="B30:C30"/>
    <mergeCell ref="B31:C31"/>
    <mergeCell ref="B20:C20"/>
    <mergeCell ref="B21:C21"/>
    <mergeCell ref="B14:C14"/>
    <mergeCell ref="B17:C17"/>
    <mergeCell ref="B12:C12"/>
    <mergeCell ref="G48:G52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52:D52"/>
    <mergeCell ref="B22:C22"/>
    <mergeCell ref="B40:F40"/>
    <mergeCell ref="B41:C41"/>
    <mergeCell ref="D14:F14"/>
    <mergeCell ref="B42:B43"/>
    <mergeCell ref="B49:D49"/>
    <mergeCell ref="B48:F48"/>
    <mergeCell ref="B51:D51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C31947</OrderProject_x0020_ID>
    <DocNumber xmlns="2cc016c5-161d-4d6b-a532-6cf687f4a3ab">DD5311248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75D2Y5VYC55K-1220653723-60608</_dlc_DocId>
    <_dlc_DocIdUrl xmlns="b479dd50-8d7e-4b78-9fb1-00cf65781f6b">
      <Url>https://daktronics.sharepoint.com/sites/docs-engineering/_layouts/15/DocIdRedir.aspx?ID=75D2Y5VYC55K-1220653723-60608</Url>
      <Description>75D2Y5VYC55K-1220653723-60608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EF91AC-5E2D-431D-AB13-98176AB8994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513C0C7-5D68-4350-9260-1BC1546B6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2cc016c5-161d-4d6b-a532-6cf687f4a3ab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cdae4ca2-47b8-467c-a804-ebae05ca0c7f"/>
    <ds:schemaRef ds:uri="http://purl.org/dc/dcmitype/"/>
    <ds:schemaRef ds:uri="http://schemas.openxmlformats.org/package/2006/metadata/core-properties"/>
    <ds:schemaRef ds:uri="b479dd50-8d7e-4b78-9fb1-00cf65781f6b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C31947 West Virginia DOH, Site Config, VF-2420-96X288-20-RGB G4 @2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2023-08-31T01:10:09Z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2ead08fd-c6af-49d7-9b2e-904a4c223590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