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CD6DD8E9-8031-4592-97D3-1AA98939F630}" xr6:coauthVersionLast="47" xr6:coauthVersionMax="47" xr10:uidLastSave="{D96CBB49-D476-4469-A749-EAE9A1B9E270}"/>
  <bookViews>
    <workbookView xWindow="10470" yWindow="0" windowWidth="18435" windowHeight="15585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E40" i="1"/>
  <c r="D40" i="1"/>
  <c r="E39" i="1"/>
  <c r="D39" i="1"/>
  <c r="F36" i="1"/>
  <c r="E36" i="1"/>
  <c r="D36" i="1"/>
  <c r="F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912E6A1-A01A-4AF0-BB47-9031B45FA05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275AC6ED-AB98-44D8-8677-93CD70AD547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7F68695A-CC35-407D-B079-64E75B1582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3EE60381-3A12-420E-9F13-B54468B556F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7B804CC-497C-4D18-B6A3-6907ED6F9C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F1E96714-3BB0-43CA-AAF6-4FD54989724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9E4D9B58-53B6-41B4-949A-D3FA06D8F95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E120345C-9C84-4A8C-9B3A-0AD884EC983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96C3DE68-A31D-4978-A749-10A6901A6A9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D2E2698A-3A68-4C30-8F89-E9235539C92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06471AF5-0D71-4BC2-A8C0-2F05B7040A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0347B5E2-BE86-4A42-A776-0215F8D28CFA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F1CB7B0E-C784-4245-86E1-2CD8F6FE086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39" authorId="1" shapeId="0" xr:uid="{E6C38278-6DFA-42D6-9C55-CDAE2DADBD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682C1CFF-0230-4569-BD05-3F005D44A25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6C3A954D-8464-44C7-BD11-81464467D8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99F2DBC0-6B48-47DA-AB2C-B5E4B2D5F43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4" authorId="0" shapeId="0" xr:uid="{922BA6C9-7EFC-412F-8AD1-D60628EBD8F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9" authorId="1" shapeId="0" xr:uid="{F6B2D3C7-5185-403E-9450-CA9BC14318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<sst xmlns="http://schemas.openxmlformats.org/spreadsheetml/2006/main" count="217" uniqueCount="96">
  <si>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</si>
  <si>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</si>
  <si>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</si>
  <si>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</si>
  <si>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</si>
  <si>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</si>
  <si>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</si>
  <si>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</si>
  <si>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</si>
  <si>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</si>
  <si>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</si>
  <si>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</si>
  <si>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</si>
  <si>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</si>
  <si>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</si>
  <si>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</si>
  <si>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</si>
  <si>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</si>
  <si>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</si>
  <si>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</si>
  <si>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</si>
  <si>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</si>
  <si>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</si>
  <si>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</si>
  <si>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</si>
  <si>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</si>
  <si>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</si>
  <si>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</si>
  <si>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</si>
  <si>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</si>
  <si>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</si>
  <si>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</si>
  <si>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</si>
  <si>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</si>
  <si>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</si>
  <si>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</si>
  <si>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</si>
  <si>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</si>
  <si>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</si>
  <si>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</si>
  <si>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</si>
  <si>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</si>
  <si>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</si>
  <si>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</si>
  <si>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</si>
  <si>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</si>
  <si>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</si>
  <si>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</si>
  <si>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</si>
  <si>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</si>
  <si>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N/A</t>
  </si>
  <si>
    <t>CONTROLLER CONFIGURATION PACKAGE</t>
  </si>
  <si>
    <t>Reference Drawings</t>
  </si>
  <si>
    <t>Site Notes</t>
  </si>
  <si>
    <t>GUIDE - DD4832617</t>
  </si>
  <si>
    <t>C32006 Penn DOT, Site Config, VX-2428-64X48 @3, VS-5360-32X48 @2</t>
  </si>
  <si>
    <t>DD5707030</t>
  </si>
  <si>
    <t>SYSTEM CONFIGURATION
VX-2428-64X48-20-RGB G5 @3</t>
  </si>
  <si>
    <t>VFC #
SIGN #</t>
  </si>
  <si>
    <t>VX</t>
  </si>
  <si>
    <t>VFC 1
SIGN 1, 2, 3</t>
  </si>
  <si>
    <t>FULL COLOR</t>
  </si>
  <si>
    <t>16X16</t>
  </si>
  <si>
    <t>CONNECT TO MODULE - NO</t>
  </si>
  <si>
    <t>Gen IV</t>
  </si>
  <si>
    <t>VFC 1
SIGN 1</t>
  </si>
  <si>
    <t>UPS</t>
  </si>
  <si>
    <t>Generic UPS</t>
  </si>
  <si>
    <t>Default IP</t>
  </si>
  <si>
    <t>Control equipment</t>
  </si>
  <si>
    <t>Ethernet</t>
  </si>
  <si>
    <t>Module Output - 6</t>
  </si>
  <si>
    <t>OnVideo Processor</t>
  </si>
  <si>
    <t>Module Output - 3</t>
  </si>
  <si>
    <t>SYSTEM CONFIGURATION
VS-5360-32X48-20-RGB @2</t>
  </si>
  <si>
    <t>VSLS</t>
  </si>
  <si>
    <t>VFC 2
SIGN 1, 2</t>
  </si>
  <si>
    <t>ProLink5</t>
  </si>
  <si>
    <t>Light Sensors (LUX)</t>
  </si>
  <si>
    <t>Front</t>
  </si>
  <si>
    <t>Module</t>
  </si>
  <si>
    <t>HAS DCIO</t>
  </si>
  <si>
    <t>HAS VCB II RETRO</t>
  </si>
  <si>
    <t>DOOR SENSORS</t>
  </si>
  <si>
    <t>TEMPERATURE ZONE</t>
  </si>
  <si>
    <t>Low Temp (LT)</t>
  </si>
  <si>
    <t>No</t>
  </si>
  <si>
    <t>CHOOSE POWER SYSTEM</t>
  </si>
  <si>
    <t>PS REDUNDANCY BOARD</t>
  </si>
  <si>
    <t>VFC 2 - VS-5360 SYSTEM BACKUP FILES</t>
  </si>
  <si>
    <t>DD5706439</t>
  </si>
  <si>
    <t>VFC 1 - VX-2428 SYSTEM BACKUP FILES</t>
  </si>
  <si>
    <t>VFC 2 - TRANSLATION TABLE</t>
  </si>
  <si>
    <t>VFC 1 - TRANSLATION TABLE</t>
  </si>
  <si>
    <t>AUTO</t>
  </si>
  <si>
    <t>DD5707052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</si>
</sst>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5" xfId="0" applyBorder="1"/>
    <xf numFmtId="0" fontId="0" fillId="0" borderId="15" xfId="0" quotePrefix="1" applyBorder="1"/>
    <xf numFmtId="0" fontId="0" fillId="0" borderId="26" xfId="0" applyBorder="1"/>
    <xf numFmtId="0" fontId="0" fillId="0" borderId="26" xfId="0" quotePrefix="1" applyBorder="1"/>
    <xf numFmtId="0" fontId="0" fillId="0" borderId="27" xfId="0" quotePrefix="1" applyBorder="1"/>
    <xf numFmtId="0" fontId="0" fillId="0" borderId="0" xfId="0" applyAlignment="1">
      <alignment horizontal="center"/>
    </xf>
    <xf numFmtId="0" fontId="0" fillId="2" borderId="15" xfId="0" quotePrefix="1" applyFill="1" applyBorder="1"/>
    <xf numFmtId="0" fontId="0" fillId="2" borderId="15" xfId="0" quotePrefix="1" applyFill="1" applyBorder="1" applyAlignment="1">
      <alignment horizontal="left"/>
    </xf>
    <xf numFmtId="0" fontId="0" fillId="2" borderId="28" xfId="0" quotePrefix="1" applyFill="1" applyBorder="1"/>
    <xf numFmtId="9" fontId="0" fillId="2" borderId="15" xfId="0" quotePrefix="1" applyNumberForma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9" xfId="0" applyBorder="1"/>
    <xf numFmtId="0" fontId="0" fillId="0" borderId="24" xfId="0" applyBorder="1"/>
    <xf numFmtId="0" fontId="0" fillId="0" borderId="16" xfId="0" quotePrefix="1" applyBorder="1"/>
    <xf numFmtId="0" fontId="0" fillId="0" borderId="25" xfId="0" applyBorder="1"/>
    <xf numFmtId="0" fontId="0" fillId="0" borderId="28" xfId="0" quotePrefix="1" applyBorder="1"/>
    <xf numFmtId="0" fontId="0" fillId="0" borderId="35" xfId="0" quotePrefix="1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2" borderId="19" xfId="0" quotePrefix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9" xfId="0" applyBorder="1" applyAlignment="1">
      <alignment horizontal="left" vertical="center"/>
    </xf>
    <xf numFmtId="0" fontId="0" fillId="0" borderId="39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4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2" xfId="0" applyBorder="1" applyAlignment="1">
      <alignment horizontal="left"/>
    </xf>
    <xf numFmtId="0" fontId="3" fillId="0" borderId="40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28" xfId="0" applyBorder="1"/>
    <xf numFmtId="0" fontId="0" fillId="0" borderId="21" xfId="0" quotePrefix="1" applyBorder="1" applyAlignment="1">
      <alignment horizontal="left"/>
    </xf>
    <xf numFmtId="0" fontId="0" fillId="0" borderId="38" xfId="0" quotePrefix="1" applyBorder="1"/>
    <xf numFmtId="0" fontId="0" fillId="0" borderId="0" xfId="0" applyAlignment="1">
      <alignment horizontal="center" vertical="center"/>
    </xf>
    <xf numFmtId="0" fontId="0" fillId="0" borderId="43" xfId="0" quotePrefix="1" applyBorder="1"/>
    <xf numFmtId="0" fontId="0" fillId="0" borderId="44" xfId="0" quotePrefix="1" applyBorder="1"/>
    <xf numFmtId="0" fontId="0" fillId="0" borderId="9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6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2.1406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39" t="s">
        <v>55</v>
      </c>
      <c r="D1" s="39"/>
      <c r="E1" s="39"/>
      <c r="F1" s="39"/>
      <c r="G1" s="15" t="s">
        <v>0</v>
      </c>
    </row>
    <row r="2" spans="2:7" ht="31.5" customHeight="1" thickBot="1" x14ac:dyDescent="0.3">
      <c r="B2" s="70" t="s">
        <v>57</v>
      </c>
      <c r="C2" s="61"/>
      <c r="D2" s="61"/>
      <c r="E2" s="61"/>
      <c r="F2" s="62"/>
      <c r="G2" s="65" t="s">
        <v>58</v>
      </c>
    </row>
    <row r="3" spans="2:7" ht="15.75" thickBot="1" x14ac:dyDescent="0.3">
      <c r="B3" s="44" t="s">
        <v>2</v>
      </c>
      <c r="C3" s="45"/>
      <c r="D3" s="45" t="s">
        <v>3</v>
      </c>
      <c r="E3" s="45"/>
      <c r="F3" s="49"/>
      <c r="G3" s="66"/>
    </row>
    <row r="4" spans="2:7" x14ac:dyDescent="0.25">
      <c r="B4" s="40" t="s">
        <v>4</v>
      </c>
      <c r="C4" s="41"/>
      <c r="D4" s="41" t="s">
        <v>59</v>
      </c>
      <c r="E4" s="41"/>
      <c r="F4" s="48"/>
      <c r="G4" s="71" t="s">
        <v>60</v>
      </c>
    </row>
    <row r="5" spans="2:7" x14ac:dyDescent="0.25">
      <c r="B5" s="40" t="s">
        <v>5</v>
      </c>
      <c r="C5" s="41"/>
      <c r="D5" s="41" t="s">
        <v>6</v>
      </c>
      <c r="E5" s="41"/>
      <c r="F5" s="48"/>
      <c r="G5" s="51"/>
    </row>
    <row r="6" spans="2:7" x14ac:dyDescent="0.25">
      <c r="B6" s="75" t="s">
        <v>7</v>
      </c>
      <c r="C6" s="10" t="s">
        <v>8</v>
      </c>
      <c r="D6" s="41" t="s">
        <v>61</v>
      </c>
      <c r="E6" s="41"/>
      <c r="F6" s="48"/>
      <c r="G6" s="51"/>
    </row>
    <row r="7" spans="2:7" x14ac:dyDescent="0.25">
      <c r="B7" s="75"/>
      <c r="C7" s="10" t="s">
        <v>9</v>
      </c>
      <c r="D7" s="41" t="s">
        <v>10</v>
      </c>
      <c r="E7" s="41"/>
      <c r="F7" s="48"/>
      <c r="G7" s="51"/>
    </row>
    <row r="8" spans="2:7" x14ac:dyDescent="0.25">
      <c r="B8" s="75"/>
      <c r="C8" s="10" t="s">
        <v>11</v>
      </c>
      <c r="D8" s="41" t="s">
        <v>62</v>
      </c>
      <c r="E8" s="41"/>
      <c r="F8" s="48"/>
      <c r="G8" s="51"/>
    </row>
    <row r="9" spans="2:7" x14ac:dyDescent="0.25">
      <c r="B9" s="75"/>
      <c r="C9" s="10" t="s">
        <v>12</v>
      </c>
      <c r="D9" s="46">
        <v>20</v>
      </c>
      <c r="E9" s="46"/>
      <c r="F9" s="47"/>
      <c r="G9" s="51"/>
    </row>
    <row r="10" spans="2:7" x14ac:dyDescent="0.25">
      <c r="B10" s="40" t="s">
        <v>13</v>
      </c>
      <c r="C10" s="41"/>
      <c r="D10" s="46">
        <v>64</v>
      </c>
      <c r="E10" s="46"/>
      <c r="F10" s="47"/>
      <c r="G10" s="51"/>
    </row>
    <row r="11" spans="2:7" x14ac:dyDescent="0.25">
      <c r="B11" s="40" t="s">
        <v>14</v>
      </c>
      <c r="C11" s="41"/>
      <c r="D11" s="46">
        <v>48</v>
      </c>
      <c r="E11" s="46"/>
      <c r="F11" s="47"/>
      <c r="G11" s="51"/>
    </row>
    <row r="12" spans="2:7" x14ac:dyDescent="0.25">
      <c r="B12" s="40" t="s">
        <v>15</v>
      </c>
      <c r="C12" s="41"/>
      <c r="D12" s="41" t="s">
        <v>16</v>
      </c>
      <c r="E12" s="41"/>
      <c r="F12" s="48"/>
      <c r="G12" s="51"/>
    </row>
    <row r="13" spans="2:7" x14ac:dyDescent="0.25">
      <c r="B13" s="33" t="s">
        <v>17</v>
      </c>
      <c r="C13" s="10"/>
      <c r="D13" s="46">
        <v>1</v>
      </c>
      <c r="E13" s="46"/>
      <c r="F13" s="47"/>
      <c r="G13" s="51"/>
    </row>
    <row r="14" spans="2:7" ht="15.75" thickBot="1" x14ac:dyDescent="0.3">
      <c r="B14" s="42" t="s">
        <v>18</v>
      </c>
      <c r="C14" s="43"/>
      <c r="D14" s="73" t="s">
        <v>19</v>
      </c>
      <c r="E14" s="73"/>
      <c r="F14" s="74"/>
      <c r="G14" s="52"/>
    </row>
    <row r="15" spans="2:7" ht="15.75" thickBot="1" x14ac:dyDescent="0.3"/>
    <row r="16" spans="2:7" ht="15.75" thickBot="1" x14ac:dyDescent="0.3">
      <c r="B16" s="60" t="s">
        <v>20</v>
      </c>
      <c r="C16" s="61"/>
      <c r="D16" s="61"/>
      <c r="E16" s="61"/>
      <c r="F16" s="62"/>
      <c r="G16" s="65" t="s">
        <v>60</v>
      </c>
    </row>
    <row r="17" spans="2:7" x14ac:dyDescent="0.25">
      <c r="B17" s="44" t="s">
        <v>2</v>
      </c>
      <c r="C17" s="45"/>
      <c r="D17" s="26" t="s">
        <v>3</v>
      </c>
      <c r="E17" s="26" t="s">
        <v>21</v>
      </c>
      <c r="F17" s="27" t="s">
        <v>22</v>
      </c>
      <c r="G17" s="68"/>
    </row>
    <row r="18" spans="2:7" x14ac:dyDescent="0.25">
      <c r="B18" s="40" t="s">
        <v>23</v>
      </c>
      <c r="C18" s="41"/>
      <c r="D18" s="10" t="s">
        <v>24</v>
      </c>
      <c r="E18" s="10" t="s">
        <v>25</v>
      </c>
      <c r="F18" s="12" t="s">
        <v>26</v>
      </c>
      <c r="G18" s="68"/>
    </row>
    <row r="19" spans="2:7" x14ac:dyDescent="0.25">
      <c r="B19" s="40" t="s">
        <v>27</v>
      </c>
      <c r="C19" s="41"/>
      <c r="D19" s="10" t="s">
        <v>7</v>
      </c>
      <c r="E19" s="10" t="s">
        <v>25</v>
      </c>
      <c r="F19" s="12" t="s">
        <v>26</v>
      </c>
      <c r="G19" s="68"/>
    </row>
    <row r="20" spans="2:7" x14ac:dyDescent="0.25">
      <c r="B20" s="40" t="s">
        <v>28</v>
      </c>
      <c r="C20" s="41"/>
      <c r="D20" s="10" t="s">
        <v>29</v>
      </c>
      <c r="E20" s="11" t="s">
        <v>30</v>
      </c>
      <c r="F20" s="13" t="s">
        <v>30</v>
      </c>
      <c r="G20" s="68"/>
    </row>
    <row r="21" spans="2:7" x14ac:dyDescent="0.25">
      <c r="B21" s="40" t="s">
        <v>31</v>
      </c>
      <c r="C21" s="41"/>
      <c r="D21" s="24" t="s">
        <v>29</v>
      </c>
      <c r="E21" s="24" t="s">
        <v>30</v>
      </c>
      <c r="F21" s="13"/>
      <c r="G21" s="68"/>
    </row>
    <row r="22" spans="2:7" x14ac:dyDescent="0.25">
      <c r="B22" s="40" t="s">
        <v>32</v>
      </c>
      <c r="C22" s="41"/>
      <c r="D22" s="24" t="s">
        <v>29</v>
      </c>
      <c r="E22" s="24"/>
      <c r="F22" s="12"/>
      <c r="G22" s="68"/>
    </row>
    <row r="23" spans="2:7" x14ac:dyDescent="0.25">
      <c r="B23" s="40" t="s">
        <v>33</v>
      </c>
      <c r="C23" s="41"/>
      <c r="D23" s="24" t="s">
        <v>29</v>
      </c>
      <c r="E23" s="24"/>
      <c r="F23" s="12"/>
      <c r="G23" s="68"/>
    </row>
    <row r="24" spans="2:7" x14ac:dyDescent="0.25">
      <c r="B24" s="40" t="s">
        <v>34</v>
      </c>
      <c r="C24" s="41"/>
      <c r="D24" s="24">
        <v>1</v>
      </c>
      <c r="E24" s="24" t="s">
        <v>30</v>
      </c>
      <c r="F24" s="13" t="s">
        <v>63</v>
      </c>
      <c r="G24" s="68"/>
    </row>
    <row r="25" spans="2:7" x14ac:dyDescent="0.25">
      <c r="B25" s="40" t="s">
        <v>35</v>
      </c>
      <c r="C25" s="41"/>
      <c r="D25" s="24" t="s">
        <v>29</v>
      </c>
      <c r="E25" s="24" t="s">
        <v>30</v>
      </c>
      <c r="F25" s="13"/>
      <c r="G25" s="68"/>
    </row>
    <row r="26" spans="2:7" x14ac:dyDescent="0.25">
      <c r="B26" s="40" t="s">
        <v>36</v>
      </c>
      <c r="C26" s="41"/>
      <c r="D26" s="24">
        <v>1</v>
      </c>
      <c r="E26" s="24" t="s">
        <v>30</v>
      </c>
      <c r="F26" s="13" t="s">
        <v>30</v>
      </c>
      <c r="G26" s="68"/>
    </row>
    <row r="27" spans="2:7" x14ac:dyDescent="0.25">
      <c r="B27" s="40" t="s">
        <v>37</v>
      </c>
      <c r="C27" s="41"/>
      <c r="D27" s="25" t="s">
        <v>29</v>
      </c>
      <c r="E27" s="24" t="s">
        <v>30</v>
      </c>
      <c r="F27" s="13" t="s">
        <v>30</v>
      </c>
      <c r="G27" s="68"/>
    </row>
    <row r="28" spans="2:7" x14ac:dyDescent="0.25">
      <c r="B28" s="40" t="s">
        <v>38</v>
      </c>
      <c r="C28" s="41"/>
      <c r="D28" s="25" t="s">
        <v>29</v>
      </c>
      <c r="E28" s="24" t="s">
        <v>30</v>
      </c>
      <c r="F28" s="13" t="s">
        <v>30</v>
      </c>
      <c r="G28" s="68"/>
    </row>
    <row r="29" spans="2:7" x14ac:dyDescent="0.25">
      <c r="B29" s="40" t="s">
        <v>39</v>
      </c>
      <c r="C29" s="41"/>
      <c r="D29" s="25" t="s">
        <v>29</v>
      </c>
      <c r="E29" s="24" t="s">
        <v>30</v>
      </c>
      <c r="F29" s="13" t="s">
        <v>30</v>
      </c>
      <c r="G29" s="68"/>
    </row>
    <row r="30" spans="2:7" x14ac:dyDescent="0.25">
      <c r="B30" s="40" t="s">
        <v>40</v>
      </c>
      <c r="C30" s="41"/>
      <c r="D30" s="25" t="s">
        <v>41</v>
      </c>
      <c r="E30" s="24" t="s">
        <v>30</v>
      </c>
      <c r="F30" s="13" t="s">
        <v>30</v>
      </c>
      <c r="G30" s="68"/>
    </row>
    <row r="31" spans="2:7" x14ac:dyDescent="0.25">
      <c r="B31" s="40" t="s">
        <v>42</v>
      </c>
      <c r="C31" s="41"/>
      <c r="D31" s="24" t="s">
        <v>29</v>
      </c>
      <c r="E31" s="24" t="s">
        <v>30</v>
      </c>
      <c r="F31" s="13" t="s">
        <v>30</v>
      </c>
      <c r="G31" s="68"/>
    </row>
    <row r="32" spans="2:7" x14ac:dyDescent="0.25">
      <c r="B32" s="40" t="s">
        <v>43</v>
      </c>
      <c r="C32" s="41"/>
      <c r="D32" s="24">
        <v>1</v>
      </c>
      <c r="E32" s="24" t="s">
        <v>30</v>
      </c>
      <c r="F32" s="13" t="s">
        <v>30</v>
      </c>
      <c r="G32" s="68"/>
    </row>
    <row r="33" spans="2:7" ht="15.75" thickBot="1" x14ac:dyDescent="0.3">
      <c r="B33" s="42" t="s">
        <v>44</v>
      </c>
      <c r="C33" s="43"/>
      <c r="D33" s="28" t="s">
        <v>64</v>
      </c>
      <c r="E33" s="28"/>
      <c r="F33" s="14"/>
      <c r="G33" s="6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7" t="s">
        <v>45</v>
      </c>
      <c r="C35" s="58"/>
      <c r="D35" s="58"/>
      <c r="E35" s="58"/>
      <c r="F35" s="58"/>
      <c r="G35" s="71" t="s">
        <v>65</v>
      </c>
    </row>
    <row r="36" spans="2:7" x14ac:dyDescent="0.25">
      <c r="B36" s="63" t="s">
        <v>46</v>
      </c>
      <c r="C36" s="64"/>
      <c r="D36" s="24">
        <f>IF(B36="DOOR SWITCH 2 (TC)",1,"N/A")</f>
        <v>1</v>
      </c>
      <c r="E36" s="24">
        <f>IF(B36="DOOR SWITCH 2 (TC)",1,"N/A")</f>
        <v>1</v>
      </c>
      <c r="F36" s="37" t="str">
        <f>IF(B36="DOOR SWITCH 2 (TC)","VIP 1","N/A")</f>
        <v>VIP 1</v>
      </c>
      <c r="G36" s="51"/>
    </row>
    <row r="37" spans="2:7" x14ac:dyDescent="0.25">
      <c r="B37" s="59" t="s">
        <v>66</v>
      </c>
      <c r="C37" s="16" t="s">
        <v>67</v>
      </c>
      <c r="D37" s="17" t="s">
        <v>47</v>
      </c>
      <c r="E37" s="17" t="s">
        <v>47</v>
      </c>
      <c r="F37" s="18" t="s">
        <v>68</v>
      </c>
      <c r="G37" s="51"/>
    </row>
    <row r="38" spans="2:7" x14ac:dyDescent="0.25">
      <c r="B38" s="59"/>
      <c r="C38" s="17" t="s">
        <v>69</v>
      </c>
      <c r="D38" s="19" t="s">
        <v>47</v>
      </c>
      <c r="E38" s="17" t="s">
        <v>70</v>
      </c>
      <c r="F38" s="18"/>
      <c r="G38" s="51"/>
    </row>
    <row r="39" spans="2:7" x14ac:dyDescent="0.25">
      <c r="B39" s="29" t="s">
        <v>48</v>
      </c>
      <c r="C39" s="11" t="s">
        <v>71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72</v>
      </c>
      <c r="G39" s="51"/>
    </row>
    <row r="40" spans="2:7" x14ac:dyDescent="0.25">
      <c r="B40" s="29" t="s">
        <v>48</v>
      </c>
      <c r="C40" s="11" t="s">
        <v>73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37" t="s">
        <v>72</v>
      </c>
      <c r="G40" s="51"/>
    </row>
    <row r="41" spans="2:7" ht="15.75" thickBot="1" x14ac:dyDescent="0.3">
      <c r="B41" s="53" t="s">
        <v>47</v>
      </c>
      <c r="C41" s="54"/>
      <c r="D41" s="9"/>
      <c r="E41" s="9"/>
      <c r="F41" s="38"/>
      <c r="G41" s="52"/>
    </row>
    <row r="42" spans="2:7" ht="15.75" thickBot="1" x14ac:dyDescent="0.3">
      <c r="C42" s="30"/>
      <c r="D42" s="30"/>
      <c r="E42" s="31"/>
      <c r="F42" s="32"/>
      <c r="G42" s="15"/>
    </row>
    <row r="43" spans="2:7" ht="30.75" customHeight="1" thickBot="1" x14ac:dyDescent="0.3">
      <c r="B43" s="83" t="s">
        <v>74</v>
      </c>
      <c r="C43" s="79"/>
      <c r="D43" s="79"/>
      <c r="E43" s="79"/>
      <c r="F43" s="80"/>
      <c r="G43" s="71" t="s">
        <v>1</v>
      </c>
    </row>
    <row r="44" spans="2:7" ht="15.75" thickBot="1" x14ac:dyDescent="0.3">
      <c r="B44" s="44" t="s">
        <v>2</v>
      </c>
      <c r="C44" s="45"/>
      <c r="D44" s="45" t="s">
        <v>3</v>
      </c>
      <c r="E44" s="45"/>
      <c r="F44" s="81"/>
      <c r="G44" s="72"/>
    </row>
    <row r="45" spans="2:7" x14ac:dyDescent="0.25">
      <c r="B45" s="40" t="s">
        <v>4</v>
      </c>
      <c r="C45" s="41"/>
      <c r="D45" s="41" t="s">
        <v>75</v>
      </c>
      <c r="E45" s="41"/>
      <c r="F45" s="48"/>
      <c r="G45" s="65" t="s">
        <v>76</v>
      </c>
    </row>
    <row r="46" spans="2:7" x14ac:dyDescent="0.25">
      <c r="B46" s="40" t="s">
        <v>5</v>
      </c>
      <c r="C46" s="41"/>
      <c r="D46" s="41" t="s">
        <v>6</v>
      </c>
      <c r="E46" s="41"/>
      <c r="F46" s="48"/>
      <c r="G46" s="68"/>
    </row>
    <row r="47" spans="2:7" x14ac:dyDescent="0.25">
      <c r="B47" s="75" t="s">
        <v>7</v>
      </c>
      <c r="C47" s="10" t="s">
        <v>8</v>
      </c>
      <c r="D47" s="41" t="s">
        <v>61</v>
      </c>
      <c r="E47" s="41"/>
      <c r="F47" s="48"/>
      <c r="G47" s="68"/>
    </row>
    <row r="48" spans="2:7" x14ac:dyDescent="0.25">
      <c r="B48" s="75"/>
      <c r="C48" s="10" t="s">
        <v>9</v>
      </c>
      <c r="D48" s="41" t="s">
        <v>77</v>
      </c>
      <c r="E48" s="41"/>
      <c r="F48" s="48"/>
      <c r="G48" s="68"/>
    </row>
    <row r="49" spans="2:7" x14ac:dyDescent="0.25">
      <c r="B49" s="75"/>
      <c r="C49" s="10" t="s">
        <v>11</v>
      </c>
      <c r="D49" s="41" t="s">
        <v>62</v>
      </c>
      <c r="E49" s="41"/>
      <c r="F49" s="48"/>
      <c r="G49" s="68"/>
    </row>
    <row r="50" spans="2:7" x14ac:dyDescent="0.25">
      <c r="B50" s="75"/>
      <c r="C50" s="10" t="s">
        <v>12</v>
      </c>
      <c r="D50" s="46">
        <v>20</v>
      </c>
      <c r="E50" s="46"/>
      <c r="F50" s="47"/>
      <c r="G50" s="68"/>
    </row>
    <row r="51" spans="2:7" x14ac:dyDescent="0.25">
      <c r="B51" s="40" t="s">
        <v>13</v>
      </c>
      <c r="C51" s="41"/>
      <c r="D51" s="46">
        <v>32</v>
      </c>
      <c r="E51" s="46"/>
      <c r="F51" s="47"/>
      <c r="G51" s="68"/>
    </row>
    <row r="52" spans="2:7" x14ac:dyDescent="0.25">
      <c r="B52" s="40" t="s">
        <v>14</v>
      </c>
      <c r="C52" s="41"/>
      <c r="D52" s="46">
        <v>48</v>
      </c>
      <c r="E52" s="46"/>
      <c r="F52" s="47"/>
      <c r="G52" s="68"/>
    </row>
    <row r="53" spans="2:7" x14ac:dyDescent="0.25">
      <c r="B53" s="40" t="s">
        <v>15</v>
      </c>
      <c r="C53" s="41"/>
      <c r="D53" s="41" t="s">
        <v>16</v>
      </c>
      <c r="E53" s="41"/>
      <c r="F53" s="48"/>
      <c r="G53" s="68"/>
    </row>
    <row r="54" spans="2:7" x14ac:dyDescent="0.25">
      <c r="B54" s="40" t="s">
        <v>17</v>
      </c>
      <c r="C54" s="41"/>
      <c r="D54" s="46">
        <v>1</v>
      </c>
      <c r="E54" s="46"/>
      <c r="F54" s="47"/>
      <c r="G54" s="68"/>
    </row>
    <row r="55" spans="2:7" ht="15.75" thickBot="1" x14ac:dyDescent="0.3">
      <c r="B55" s="42" t="s">
        <v>18</v>
      </c>
      <c r="C55" s="43"/>
      <c r="D55" s="73" t="s">
        <v>19</v>
      </c>
      <c r="E55" s="73"/>
      <c r="F55" s="74"/>
      <c r="G55" s="69"/>
    </row>
    <row r="56" spans="2:7" ht="15.75" thickBot="1" x14ac:dyDescent="0.3"/>
    <row r="57" spans="2:7" ht="15.75" thickBot="1" x14ac:dyDescent="0.3">
      <c r="B57" s="78" t="s">
        <v>20</v>
      </c>
      <c r="C57" s="79"/>
      <c r="D57" s="79"/>
      <c r="E57" s="79"/>
      <c r="F57" s="79"/>
      <c r="G57" s="71" t="s">
        <v>76</v>
      </c>
    </row>
    <row r="58" spans="2:7" x14ac:dyDescent="0.25">
      <c r="B58" s="44" t="s">
        <v>2</v>
      </c>
      <c r="C58" s="45"/>
      <c r="D58" s="26" t="s">
        <v>3</v>
      </c>
      <c r="E58" s="26" t="s">
        <v>21</v>
      </c>
      <c r="F58" s="84" t="s">
        <v>22</v>
      </c>
      <c r="G58" s="51"/>
    </row>
    <row r="59" spans="2:7" x14ac:dyDescent="0.25">
      <c r="B59" s="40" t="s">
        <v>78</v>
      </c>
      <c r="C59" s="41"/>
      <c r="D59" s="10" t="s">
        <v>79</v>
      </c>
      <c r="E59" s="10" t="s">
        <v>25</v>
      </c>
      <c r="F59" s="85" t="s">
        <v>26</v>
      </c>
      <c r="G59" s="51"/>
    </row>
    <row r="60" spans="2:7" x14ac:dyDescent="0.25">
      <c r="B60" s="40" t="s">
        <v>27</v>
      </c>
      <c r="C60" s="41"/>
      <c r="D60" s="10" t="s">
        <v>80</v>
      </c>
      <c r="E60" s="10" t="s">
        <v>25</v>
      </c>
      <c r="F60" s="85" t="s">
        <v>26</v>
      </c>
      <c r="G60" s="51"/>
    </row>
    <row r="61" spans="2:7" x14ac:dyDescent="0.25">
      <c r="B61" s="40" t="s">
        <v>28</v>
      </c>
      <c r="C61" s="41"/>
      <c r="D61" s="10" t="s">
        <v>29</v>
      </c>
      <c r="E61" s="11" t="s">
        <v>30</v>
      </c>
      <c r="F61" s="37" t="s">
        <v>30</v>
      </c>
      <c r="G61" s="51"/>
    </row>
    <row r="62" spans="2:7" x14ac:dyDescent="0.25">
      <c r="B62" s="40" t="s">
        <v>31</v>
      </c>
      <c r="C62" s="41"/>
      <c r="D62" s="24" t="s">
        <v>29</v>
      </c>
      <c r="E62" s="24" t="s">
        <v>30</v>
      </c>
      <c r="F62" s="37" t="s">
        <v>30</v>
      </c>
      <c r="G62" s="51"/>
    </row>
    <row r="63" spans="2:7" x14ac:dyDescent="0.25">
      <c r="B63" s="40" t="s">
        <v>81</v>
      </c>
      <c r="C63" s="41"/>
      <c r="D63" s="24" t="s">
        <v>29</v>
      </c>
      <c r="E63" s="24" t="s">
        <v>30</v>
      </c>
      <c r="F63" s="37" t="s">
        <v>30</v>
      </c>
      <c r="G63" s="51"/>
    </row>
    <row r="64" spans="2:7" x14ac:dyDescent="0.25">
      <c r="B64" s="40" t="s">
        <v>82</v>
      </c>
      <c r="C64" s="41"/>
      <c r="D64" s="24" t="s">
        <v>29</v>
      </c>
      <c r="E64" s="24" t="s">
        <v>30</v>
      </c>
      <c r="F64" s="37" t="s">
        <v>30</v>
      </c>
      <c r="G64" s="51"/>
    </row>
    <row r="65" spans="2:7" x14ac:dyDescent="0.25">
      <c r="B65" s="40" t="s">
        <v>83</v>
      </c>
      <c r="C65" s="41"/>
      <c r="D65" s="25" t="s">
        <v>29</v>
      </c>
      <c r="E65" s="24" t="s">
        <v>30</v>
      </c>
      <c r="F65" s="37" t="s">
        <v>30</v>
      </c>
      <c r="G65" s="51"/>
    </row>
    <row r="66" spans="2:7" x14ac:dyDescent="0.25">
      <c r="B66" s="40" t="s">
        <v>35</v>
      </c>
      <c r="C66" s="41"/>
      <c r="D66" s="25" t="s">
        <v>29</v>
      </c>
      <c r="E66" s="24" t="s">
        <v>30</v>
      </c>
      <c r="F66" s="37" t="s">
        <v>30</v>
      </c>
      <c r="G66" s="51"/>
    </row>
    <row r="67" spans="2:7" x14ac:dyDescent="0.25">
      <c r="B67" s="40" t="s">
        <v>36</v>
      </c>
      <c r="C67" s="41"/>
      <c r="D67" s="25" t="s">
        <v>41</v>
      </c>
      <c r="E67" s="24" t="s">
        <v>30</v>
      </c>
      <c r="F67" s="37" t="s">
        <v>30</v>
      </c>
      <c r="G67" s="51"/>
    </row>
    <row r="68" spans="2:7" x14ac:dyDescent="0.25">
      <c r="B68" s="40" t="s">
        <v>84</v>
      </c>
      <c r="C68" s="41"/>
      <c r="D68" s="25" t="s">
        <v>85</v>
      </c>
      <c r="E68" s="24" t="s">
        <v>30</v>
      </c>
      <c r="F68" s="37" t="s">
        <v>30</v>
      </c>
      <c r="G68" s="51"/>
    </row>
    <row r="69" spans="2:7" x14ac:dyDescent="0.25">
      <c r="B69" s="40" t="s">
        <v>37</v>
      </c>
      <c r="C69" s="41"/>
      <c r="D69" s="24" t="s">
        <v>29</v>
      </c>
      <c r="E69" s="24" t="s">
        <v>30</v>
      </c>
      <c r="F69" s="37" t="s">
        <v>30</v>
      </c>
      <c r="G69" s="51"/>
    </row>
    <row r="70" spans="2:7" x14ac:dyDescent="0.25">
      <c r="B70" s="40" t="s">
        <v>38</v>
      </c>
      <c r="C70" s="41"/>
      <c r="D70" s="24" t="s">
        <v>29</v>
      </c>
      <c r="E70" s="24" t="s">
        <v>30</v>
      </c>
      <c r="F70" s="37" t="s">
        <v>30</v>
      </c>
      <c r="G70" s="51"/>
    </row>
    <row r="71" spans="2:7" x14ac:dyDescent="0.25">
      <c r="B71" s="40" t="s">
        <v>39</v>
      </c>
      <c r="C71" s="41"/>
      <c r="D71" s="25" t="s">
        <v>29</v>
      </c>
      <c r="E71" s="24" t="s">
        <v>30</v>
      </c>
      <c r="F71" s="37" t="s">
        <v>30</v>
      </c>
      <c r="G71" s="51"/>
    </row>
    <row r="72" spans="2:7" x14ac:dyDescent="0.25">
      <c r="B72" s="40" t="s">
        <v>40</v>
      </c>
      <c r="C72" s="41"/>
      <c r="D72" s="24" t="s">
        <v>41</v>
      </c>
      <c r="E72" s="24" t="s">
        <v>30</v>
      </c>
      <c r="F72" s="37" t="s">
        <v>30</v>
      </c>
      <c r="G72" s="51"/>
    </row>
    <row r="73" spans="2:7" x14ac:dyDescent="0.25">
      <c r="B73" s="40" t="s">
        <v>42</v>
      </c>
      <c r="C73" s="41"/>
      <c r="D73" s="24" t="s">
        <v>86</v>
      </c>
      <c r="E73" s="24" t="s">
        <v>47</v>
      </c>
      <c r="F73" s="37" t="s">
        <v>30</v>
      </c>
      <c r="G73" s="51"/>
    </row>
    <row r="74" spans="2:7" x14ac:dyDescent="0.25">
      <c r="B74" s="40" t="s">
        <v>43</v>
      </c>
      <c r="C74" s="41"/>
      <c r="D74" s="24" t="s">
        <v>86</v>
      </c>
      <c r="E74" s="24"/>
      <c r="F74" s="37"/>
      <c r="G74" s="51"/>
    </row>
    <row r="75" spans="2:7" ht="15.75" thickBot="1" x14ac:dyDescent="0.3">
      <c r="B75" s="86" t="s">
        <v>87</v>
      </c>
      <c r="C75" s="73"/>
      <c r="D75" s="28" t="s">
        <v>88</v>
      </c>
      <c r="E75" s="35" t="s">
        <v>30</v>
      </c>
      <c r="F75" s="87"/>
      <c r="G75" s="52"/>
    </row>
    <row r="76" spans="2:7" ht="15.75" thickBot="1" x14ac:dyDescent="0.3">
      <c r="B76" s="30"/>
      <c r="C76" s="30"/>
      <c r="D76" s="30"/>
      <c r="E76" s="32"/>
      <c r="F76" s="32"/>
      <c r="G76" s="88"/>
    </row>
    <row r="77" spans="2:7" ht="15.75" thickBot="1" x14ac:dyDescent="0.3">
      <c r="B77" s="78" t="s">
        <v>45</v>
      </c>
      <c r="C77" s="79"/>
      <c r="D77" s="79"/>
      <c r="E77" s="79"/>
      <c r="F77" s="80"/>
      <c r="G77" s="67"/>
    </row>
    <row r="78" spans="2:7" ht="15.75" thickBot="1" x14ac:dyDescent="0.3">
      <c r="B78" s="53" t="s">
        <v>47</v>
      </c>
      <c r="C78" s="54"/>
      <c r="D78" s="9"/>
      <c r="E78" s="9"/>
      <c r="F78" s="89"/>
      <c r="G78" s="69"/>
    </row>
    <row r="79" spans="2:7" ht="15.75" thickBot="1" x14ac:dyDescent="0.3">
      <c r="C79" s="30"/>
      <c r="D79" s="30"/>
      <c r="E79" s="31"/>
      <c r="F79" s="32"/>
      <c r="G79" s="15"/>
    </row>
    <row r="80" spans="2:7" ht="15.75" thickBot="1" x14ac:dyDescent="0.3">
      <c r="B80" s="60" t="s">
        <v>49</v>
      </c>
      <c r="C80" s="61"/>
      <c r="D80" s="61"/>
      <c r="E80" s="61"/>
      <c r="F80" s="62"/>
      <c r="G80" s="50">
        <v>1</v>
      </c>
    </row>
    <row r="81" spans="2:7" ht="15.75" thickBot="1" x14ac:dyDescent="0.3">
      <c r="B81" s="55" t="s">
        <v>91</v>
      </c>
      <c r="C81" s="56"/>
      <c r="D81" s="56"/>
      <c r="E81" s="34" t="s">
        <v>95</v>
      </c>
      <c r="F81" s="36" t="s">
        <v>54</v>
      </c>
      <c r="G81" s="51"/>
    </row>
    <row r="82" spans="2:7" x14ac:dyDescent="0.25">
      <c r="B82" s="76" t="s">
        <v>89</v>
      </c>
      <c r="C82" s="82"/>
      <c r="D82" s="77"/>
      <c r="E82" s="90" t="s">
        <v>90</v>
      </c>
      <c r="F82" s="36" t="s">
        <v>54</v>
      </c>
      <c r="G82" s="51"/>
    </row>
    <row r="83" spans="2:7" x14ac:dyDescent="0.25">
      <c r="B83" s="40" t="s">
        <v>93</v>
      </c>
      <c r="C83" s="41"/>
      <c r="D83" s="41"/>
      <c r="E83" s="11" t="s">
        <v>50</v>
      </c>
      <c r="F83" s="13" t="s">
        <v>94</v>
      </c>
      <c r="G83" s="51"/>
    </row>
    <row r="84" spans="2:7" x14ac:dyDescent="0.25">
      <c r="B84" s="91" t="s">
        <v>92</v>
      </c>
      <c r="C84" s="92"/>
      <c r="D84" s="93"/>
      <c r="E84" s="94" t="s">
        <v>50</v>
      </c>
      <c r="F84" s="13" t="str">
        <f>IF(E84="N/A", "AUTO", "GUIDE - DD3513398")</f>
        <v>AUTO</v>
      </c>
      <c r="G84" s="51"/>
    </row>
    <row r="85" spans="2:7" ht="15.75" thickBot="1" x14ac:dyDescent="0.3">
      <c r="B85" s="42" t="s">
        <v>51</v>
      </c>
      <c r="C85" s="43"/>
      <c r="D85" s="43"/>
      <c r="E85" s="35" t="s">
        <v>50</v>
      </c>
      <c r="F85" s="14" t="str">
        <f>IF(E85="N/A", " ", "GUIDE - DD3350029")</f>
        <v xml:space="preserve"> </v>
      </c>
      <c r="G85" s="52"/>
    </row>
    <row r="86" spans="2:7" x14ac:dyDescent="0.25">
      <c r="C86" s="30"/>
      <c r="D86" s="30"/>
      <c r="E86" s="31"/>
      <c r="F86" s="32"/>
      <c r="G86" s="15"/>
    </row>
    <row r="87" spans="2:7" ht="15.75" thickBot="1" x14ac:dyDescent="0.3"/>
    <row r="88" spans="2:7" x14ac:dyDescent="0.25">
      <c r="B88" s="7" t="s">
        <v>52</v>
      </c>
      <c r="C88" s="8"/>
      <c r="D88" s="8"/>
      <c r="E88" s="8"/>
      <c r="F88" s="8"/>
      <c r="G88" s="1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ht="15.75" thickBot="1" x14ac:dyDescent="0.3">
      <c r="B102" s="4"/>
      <c r="C102" s="5"/>
      <c r="D102" s="5"/>
      <c r="E102" s="5"/>
      <c r="F102" s="5"/>
      <c r="G102" s="6"/>
    </row>
    <row r="104" spans="2:7" x14ac:dyDescent="0.25">
      <c r="B104" t="s">
        <v>53</v>
      </c>
    </row>
  </sheetData>
  <mergeCells count="102">
    <mergeCell ref="G43:G44"/>
    <mergeCell ref="G45:G55"/>
    <mergeCell ref="B46:C46"/>
    <mergeCell ref="B47:B50"/>
    <mergeCell ref="B53:C53"/>
    <mergeCell ref="B55:C55"/>
    <mergeCell ref="D55:F55"/>
    <mergeCell ref="B74:C74"/>
    <mergeCell ref="B52:C52"/>
    <mergeCell ref="D47:F47"/>
    <mergeCell ref="D46:F46"/>
    <mergeCell ref="D53:F53"/>
    <mergeCell ref="D52:F52"/>
    <mergeCell ref="D51:F51"/>
    <mergeCell ref="B43:F43"/>
    <mergeCell ref="B57:F57"/>
    <mergeCell ref="B58:C58"/>
    <mergeCell ref="B59:C59"/>
    <mergeCell ref="B60:C60"/>
    <mergeCell ref="B61:C61"/>
    <mergeCell ref="B62:C62"/>
    <mergeCell ref="B75:C75"/>
    <mergeCell ref="B78:C78"/>
    <mergeCell ref="G57:G75"/>
    <mergeCell ref="B63:C63"/>
    <mergeCell ref="B64:C64"/>
    <mergeCell ref="B77:F77"/>
    <mergeCell ref="G77:G78"/>
    <mergeCell ref="B82:D82"/>
    <mergeCell ref="B84:D84"/>
    <mergeCell ref="B35:F35"/>
    <mergeCell ref="G35:G41"/>
    <mergeCell ref="B36:C36"/>
    <mergeCell ref="B37:B38"/>
    <mergeCell ref="B41:C41"/>
    <mergeCell ref="B29:C29"/>
    <mergeCell ref="B30:C30"/>
    <mergeCell ref="B31:C31"/>
    <mergeCell ref="B32:C32"/>
    <mergeCell ref="B33:C33"/>
    <mergeCell ref="B14:C14"/>
    <mergeCell ref="D14:F14"/>
    <mergeCell ref="B16:F16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1:C11"/>
    <mergeCell ref="D11:F11"/>
    <mergeCell ref="B12:C12"/>
    <mergeCell ref="D12:F12"/>
    <mergeCell ref="D13:F13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0:C10"/>
    <mergeCell ref="D10:F10"/>
    <mergeCell ref="B67:C67"/>
    <mergeCell ref="B45:C45"/>
    <mergeCell ref="B44:C44"/>
    <mergeCell ref="D54:F54"/>
    <mergeCell ref="B71:C71"/>
    <mergeCell ref="D48:F48"/>
    <mergeCell ref="B51:C51"/>
    <mergeCell ref="D49:F49"/>
    <mergeCell ref="D50:F50"/>
    <mergeCell ref="D44:F44"/>
    <mergeCell ref="D45:F45"/>
    <mergeCell ref="B73:C73"/>
    <mergeCell ref="B72:C72"/>
    <mergeCell ref="B69:C69"/>
    <mergeCell ref="B68:C68"/>
    <mergeCell ref="B65:C65"/>
    <mergeCell ref="B70:C70"/>
    <mergeCell ref="B54:C54"/>
    <mergeCell ref="B66:C66"/>
    <mergeCell ref="G80:G85"/>
    <mergeCell ref="B81:D81"/>
    <mergeCell ref="B85:D85"/>
    <mergeCell ref="B80:F80"/>
    <mergeCell ref="B83:D83"/>
    <mergeCell ref="C1:F1"/>
  </mergeCells>
  <dataValidations count="44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 D46:F46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 D50:F50" xr:uid="{0B248DC9-A6C6-4AB8-9269-711BCF09644F}">
      <formula1>"20,34,46,66"</formula1>
    </dataValidation>
    <dataValidation type="list" allowBlank="1" showInputMessage="1" showErrorMessage="1" sqref="D12:F12 D53:F53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77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 D67 D71" xr:uid="{22D88420-7DB3-4399-BE35-3F3B649F22FF}">
      <formula1>"YES,NO"</formula1>
    </dataValidation>
    <dataValidation type="list" allowBlank="1" showInputMessage="1" showErrorMessage="1" sqref="B37:C38 B41:C41 B78:C78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5:F55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type="list" allowBlank="1" showInputMessage="1" showErrorMessage="1" sqref="D45:F45" xr:uid="{B08668B8-A27B-47F4-9BD6-BE442E1B2980}">
      <formula1>"VF,VM,VX, DB-5000, VSLS"</formula1>
    </dataValidation>
    <dataValidation type="list" errorStyle="warning" allowBlank="1" showInputMessage="1" showErrorMessage="1" sqref="D47:F47" xr:uid="{41DADCD9-DB55-4BE2-9282-22A745D767CC}">
      <formula1>"FULL COLOR, MONOCHROME"</formula1>
    </dataValidation>
    <dataValidation type="list" errorStyle="warning" allowBlank="1" showInputMessage="1" showErrorMessage="1" sqref="D49:F49" xr:uid="{E066A84C-4B4B-4E76-B0AE-98C545F8A5FD}">
      <formula1>"9X5,9X15,16X16,24X16, 18X18"</formula1>
    </dataValidation>
    <dataValidation errorStyle="warning" allowBlank="1" showInputMessage="1" showErrorMessage="1" sqref="F65" xr:uid="{C09A471B-B610-4171-8912-0C953BEB6A70}"/>
    <dataValidation type="list" allowBlank="1" showInputMessage="1" showErrorMessage="1" sqref="D73" xr:uid="{CE897C78-240E-4F60-A9BD-D7B2EFA93F0A}">
      <formula1>"?, Yes, No"</formula1>
    </dataValidation>
    <dataValidation type="list" allowBlank="1" showInputMessage="1" showErrorMessage="1" sqref="D48:F48" xr:uid="{2BEBD6CE-4D56-41BC-A541-180F26A0BDB1}">
      <formula1>"GEN 4 (24 VOLT BUS), ProLink5, "</formula1>
    </dataValidation>
    <dataValidation type="list" errorStyle="warning" allowBlank="1" showInputMessage="1" showErrorMessage="1" sqref="D75:D76" xr:uid="{3C594F04-3470-4179-BE60-1CE2FF609BE1}">
      <formula1>"PS REDUNDANCY BOARD, ELTEK POWER ON GROUND"</formula1>
    </dataValidation>
    <dataValidation type="list" allowBlank="1" showInputMessage="1" showErrorMessage="1" sqref="E73" xr:uid="{2428369C-F75B-4C1A-B807-8203ECC24002}">
      <formula1>"',Alternate, Synchronize"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C32006</OrderProject_x0020_ID>
    <DocNumber xmlns="2cc016c5-161d-4d6b-a532-6cf687f4a3ab">DD5707030</DocNumber>
    <Rev xmlns="2cc016c5-161d-4d6b-a532-6cf687f4a3ab">00</Rev>
    <_dlc_DocId xmlns="b479dd50-8d7e-4b78-9fb1-00cf65781f6b">75D2Y5VYC55K-1220653723-65689</_dlc_DocId>
    <_dlc_DocIdUrl xmlns="b479dd50-8d7e-4b78-9fb1-00cf65781f6b">
      <Url>https://daktronics.sharepoint.com/sites/docs-engineering/_layouts/15/DocIdRedir.aspx?ID=75D2Y5VYC55K-1220653723-65689</Url>
      <Description>75D2Y5VYC55K-1220653723-65689</Description>
    </_dlc_DocIdUrl>
  </documentManagement>
</p:properties>
</file>

<file path=customXml/itemProps1.xml><?xml version="1.0" encoding="utf-8"?>
<ds:datastoreItem xmlns:ds="http://schemas.openxmlformats.org/officeDocument/2006/customXml" ds:itemID="{D6862EB7-6258-482F-B477-1A1B48FD8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ADCB77-8636-4AFF-8A11-92EA4C247C2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www.w3.org/XML/1998/namespace"/>
    <ds:schemaRef ds:uri="http://schemas.microsoft.com/office/2006/documentManagement/types"/>
    <ds:schemaRef ds:uri="b479dd50-8d7e-4b78-9fb1-00cf65781f6b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cdae4ca2-47b8-467c-a804-ebae05ca0c7f"/>
    <ds:schemaRef ds:uri="http://purl.org/dc/elements/1.1/"/>
    <ds:schemaRef ds:uri="2cc016c5-161d-4d6b-a532-6cf687f4a3ab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C32006 Penn DOT, Site Config, VX-2428-64X48 @3, VS-5360-32X48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2025-08-25T13:46:02Z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ff61372c-232e-4672-9b91-9b636d90011e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