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" documentId="8_{F15A53ED-47F1-46C1-A5C0-B290F8BB0706}" xr6:coauthVersionLast="47" xr6:coauthVersionMax="47" xr10:uidLastSave="{3C40C95D-4F08-4898-871A-F0838DED1CC0}"/>
  <bookViews>
    <workbookView xWindow="10470" yWindow="0" windowWidth="18435" windowHeight="1558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E40" i="1"/>
  <c r="D40" i="1"/>
  <c r="E39" i="1"/>
  <c r="D39" i="1"/>
  <c r="F36" i="1"/>
  <c r="E36" i="1"/>
  <c r="D36" i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FB1CD30-4101-4AEA-9EB8-AF39D79101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943449F-DB05-4500-89F2-C5963DF3B1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AAD05981-0BA0-491A-8900-B67D5F0BBF7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4C8FDC3D-D61F-40E0-8110-615C90B75B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66055F-D4AE-4F8A-AE52-9173544764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6681FBF6-B72E-4E3F-8B97-463DA143BC5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C69166F3-1636-4E3A-ABE4-354E9B6F1C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72D00250-DF7A-4DAC-84FD-3AF997BE5B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9ED36D95-F3DB-4FC3-81F2-D56C004FB5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7077F91E-6195-41FE-B944-32F46C124D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619C824-6D1C-4919-93FD-C25E0B863D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572F37FC-8997-4BA1-B19D-E0F17245BDF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F6220621-BF8A-461F-AAF7-C0B621F380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39" authorId="1" shapeId="0" xr:uid="{5D96B55A-2D53-4A39-9390-C06E9E5C73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32B8CA9-6935-4F33-B0F5-9074E1D6CDC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A1D5311D-3503-4177-8378-534CCED01D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5" authorId="0" shapeId="0" xr:uid="{4D12D908-AAEE-4751-8FAB-4F5229EDE6F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4" authorId="0" shapeId="0" xr:uid="{1B469C46-7068-4CE2-9F04-E8E28A3C20A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9" authorId="1" shapeId="0" xr:uid="{AB7DA1C9-4089-4635-AB69-7DAE55C969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<sst xmlns="http://schemas.openxmlformats.org/spreadsheetml/2006/main" count="217" uniqueCount="96">
  <si>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</si>
  <si>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</si>
  <si>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</si>
  <si>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</si>
  <si>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</si>
  <si>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</si>
  <si>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</si>
  <si>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</si>
  <si>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</si>
  <si>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</si>
  <si>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</si>
  <si>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</si>
  <si>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</si>
  <si>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</si>
  <si>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</si>
  <si>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</si>
  <si>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</si>
  <si>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</si>
  <si>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</si>
  <si>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</si>
  <si>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</si>
  <si>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</si>
  <si>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</si>
  <si>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</si>
  <si>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</si>
  <si>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</si>
  <si>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</si>
  <si>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</si>
  <si>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</si>
  <si>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</si>
  <si>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</si>
  <si>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</si>
  <si>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</si>
  <si>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</si>
  <si>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</si>
  <si>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</si>
  <si>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</si>
  <si>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</si>
  <si>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</si>
  <si>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</si>
  <si>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</si>
  <si>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</si>
  <si>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</si>
  <si>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</si>
  <si>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</si>
  <si>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</si>
  <si>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</si>
  <si>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</si>
  <si>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</si>
  <si>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</si>
  <si>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</si>
  <si>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</si>
  <si>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</si>
  <si>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</si>
  <si>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GUIDE - DD4832617</t>
  </si>
  <si>
    <t>DD5707070</t>
  </si>
  <si>
    <t>C32006 Penn DOT, Site Config, VX-2428-64X48 @4, VS-5360-32X48 @2</t>
  </si>
  <si>
    <t>SYSTEM CONFIGURATION
VX-2428-64X48-20-RGB G5 @4</t>
  </si>
  <si>
    <t>VFC #
SIGN #</t>
  </si>
  <si>
    <t>VX</t>
  </si>
  <si>
    <t>VFC 1
SIGN 1, 2, 3, 4</t>
  </si>
  <si>
    <t>FULL COLOR</t>
  </si>
  <si>
    <t>16X16</t>
  </si>
  <si>
    <t>CONNECT TO MODULE - NO</t>
  </si>
  <si>
    <t>Gen IV</t>
  </si>
  <si>
    <t>VFC 1
SIGN 1</t>
  </si>
  <si>
    <t>UPS</t>
  </si>
  <si>
    <t>Generic UPS</t>
  </si>
  <si>
    <t>Default IP</t>
  </si>
  <si>
    <t>Control equipment</t>
  </si>
  <si>
    <t>Ethernet</t>
  </si>
  <si>
    <t>Module Output - 6</t>
  </si>
  <si>
    <t>OnVideo Processor</t>
  </si>
  <si>
    <t>Module Output - 3</t>
  </si>
  <si>
    <t>SYSTEM CONFIGURATION
VS-5360-32X48-20-RGB @2</t>
  </si>
  <si>
    <t>VSLS</t>
  </si>
  <si>
    <t>VFC 2
SIGN 1, 2</t>
  </si>
  <si>
    <t>ProLink5</t>
  </si>
  <si>
    <t>Light Sensors (LUX)</t>
  </si>
  <si>
    <t>Front</t>
  </si>
  <si>
    <t>Module</t>
  </si>
  <si>
    <t>HAS DCIO</t>
  </si>
  <si>
    <t>HAS VCB II RETRO</t>
  </si>
  <si>
    <t>DOOR SENSORS</t>
  </si>
  <si>
    <t>TEMPERATURE ZONE</t>
  </si>
  <si>
    <t>Low Temp (LT)</t>
  </si>
  <si>
    <t>No</t>
  </si>
  <si>
    <t>CHOOSE POWER SYSTEM</t>
  </si>
  <si>
    <t>PS REDUNDANCY BOARD</t>
  </si>
  <si>
    <t>VFC 1 - VX-2428 SYSTEM BACKUP FILES</t>
  </si>
  <si>
    <t>VFC 2 - VS-5360 SYSTEM BACKUP FILES</t>
  </si>
  <si>
    <t>DD5706439</t>
  </si>
  <si>
    <t>VFC 1 - TRANSLATION TABLE</t>
  </si>
  <si>
    <t>VFC 2 - TRANSLATION TABLE</t>
  </si>
  <si>
    <t>AUTO</t>
  </si>
  <si>
    <t>DD5707100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</si>
</sst>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5" xfId="0" applyBorder="1"/>
    <xf numFmtId="0" fontId="0" fillId="0" borderId="15" xfId="0" quotePrefix="1" applyBorder="1"/>
    <xf numFmtId="0" fontId="0" fillId="0" borderId="26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0" xfId="0" applyAlignment="1">
      <alignment horizontal="center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0" fontId="0" fillId="2" borderId="28" xfId="0" quotePrefix="1" applyFill="1" applyBorder="1"/>
    <xf numFmtId="9" fontId="0" fillId="2" borderId="15" xfId="0" quotePrefix="1" applyNumberForma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9" xfId="0" applyBorder="1"/>
    <xf numFmtId="0" fontId="0" fillId="0" borderId="24" xfId="0" applyBorder="1"/>
    <xf numFmtId="0" fontId="0" fillId="0" borderId="16" xfId="0" quotePrefix="1" applyBorder="1"/>
    <xf numFmtId="0" fontId="0" fillId="0" borderId="25" xfId="0" applyBorder="1"/>
    <xf numFmtId="0" fontId="0" fillId="0" borderId="28" xfId="0" quotePrefix="1" applyBorder="1"/>
    <xf numFmtId="0" fontId="0" fillId="0" borderId="35" xfId="0" quotePrefix="1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2" borderId="19" xfId="0" quotePrefix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3" fillId="0" borderId="39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/>
    <xf numFmtId="0" fontId="0" fillId="0" borderId="21" xfId="0" quotePrefix="1" applyBorder="1" applyAlignment="1">
      <alignment horizontal="left"/>
    </xf>
    <xf numFmtId="0" fontId="0" fillId="0" borderId="38" xfId="0" quotePrefix="1" applyBorder="1"/>
    <xf numFmtId="0" fontId="0" fillId="0" borderId="0" xfId="0" applyAlignment="1">
      <alignment horizontal="center" vertical="center"/>
    </xf>
    <xf numFmtId="0" fontId="0" fillId="0" borderId="41" xfId="0" quotePrefix="1" applyBorder="1"/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4" xfId="0" quotePrefix="1" applyBorder="1"/>
    <xf numFmtId="0" fontId="0" fillId="0" borderId="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6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4"/>
  <sheetViews>
    <sheetView tabSelected="1" topLeftCell="A61" workbookViewId="0">
      <selection activeCell="B72" sqref="B72:C72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39" t="s">
        <v>56</v>
      </c>
      <c r="D1" s="39"/>
      <c r="E1" s="39"/>
      <c r="F1" s="39"/>
      <c r="G1" s="15" t="s">
        <v>0</v>
      </c>
    </row>
    <row r="2" spans="2:7" ht="31.5" customHeight="1" thickBot="1" x14ac:dyDescent="0.3">
      <c r="B2" s="70" t="s">
        <v>57</v>
      </c>
      <c r="C2" s="61"/>
      <c r="D2" s="61"/>
      <c r="E2" s="61"/>
      <c r="F2" s="62"/>
      <c r="G2" s="65" t="s">
        <v>58</v>
      </c>
    </row>
    <row r="3" spans="2:7" ht="15.75" thickBot="1" x14ac:dyDescent="0.3">
      <c r="B3" s="44" t="s">
        <v>2</v>
      </c>
      <c r="C3" s="45"/>
      <c r="D3" s="45" t="s">
        <v>3</v>
      </c>
      <c r="E3" s="45"/>
      <c r="F3" s="49"/>
      <c r="G3" s="66"/>
    </row>
    <row r="4" spans="2:7" x14ac:dyDescent="0.25">
      <c r="B4" s="40" t="s">
        <v>4</v>
      </c>
      <c r="C4" s="41"/>
      <c r="D4" s="41" t="s">
        <v>59</v>
      </c>
      <c r="E4" s="41"/>
      <c r="F4" s="48"/>
      <c r="G4" s="71" t="s">
        <v>60</v>
      </c>
    </row>
    <row r="5" spans="2:7" x14ac:dyDescent="0.25">
      <c r="B5" s="40" t="s">
        <v>5</v>
      </c>
      <c r="C5" s="41"/>
      <c r="D5" s="41" t="s">
        <v>6</v>
      </c>
      <c r="E5" s="41"/>
      <c r="F5" s="48"/>
      <c r="G5" s="51"/>
    </row>
    <row r="6" spans="2:7" x14ac:dyDescent="0.25">
      <c r="B6" s="75" t="s">
        <v>7</v>
      </c>
      <c r="C6" s="10" t="s">
        <v>8</v>
      </c>
      <c r="D6" s="41" t="s">
        <v>61</v>
      </c>
      <c r="E6" s="41"/>
      <c r="F6" s="48"/>
      <c r="G6" s="51"/>
    </row>
    <row r="7" spans="2:7" x14ac:dyDescent="0.25">
      <c r="B7" s="75"/>
      <c r="C7" s="10" t="s">
        <v>9</v>
      </c>
      <c r="D7" s="41" t="s">
        <v>10</v>
      </c>
      <c r="E7" s="41"/>
      <c r="F7" s="48"/>
      <c r="G7" s="51"/>
    </row>
    <row r="8" spans="2:7" x14ac:dyDescent="0.25">
      <c r="B8" s="75"/>
      <c r="C8" s="10" t="s">
        <v>11</v>
      </c>
      <c r="D8" s="41" t="s">
        <v>62</v>
      </c>
      <c r="E8" s="41"/>
      <c r="F8" s="48"/>
      <c r="G8" s="51"/>
    </row>
    <row r="9" spans="2:7" x14ac:dyDescent="0.25">
      <c r="B9" s="75"/>
      <c r="C9" s="10" t="s">
        <v>12</v>
      </c>
      <c r="D9" s="46">
        <v>20</v>
      </c>
      <c r="E9" s="46"/>
      <c r="F9" s="47"/>
      <c r="G9" s="51"/>
    </row>
    <row r="10" spans="2:7" x14ac:dyDescent="0.25">
      <c r="B10" s="40" t="s">
        <v>13</v>
      </c>
      <c r="C10" s="41"/>
      <c r="D10" s="46">
        <v>64</v>
      </c>
      <c r="E10" s="46"/>
      <c r="F10" s="47"/>
      <c r="G10" s="51"/>
    </row>
    <row r="11" spans="2:7" x14ac:dyDescent="0.25">
      <c r="B11" s="40" t="s">
        <v>14</v>
      </c>
      <c r="C11" s="41"/>
      <c r="D11" s="46">
        <v>48</v>
      </c>
      <c r="E11" s="46"/>
      <c r="F11" s="47"/>
      <c r="G11" s="51"/>
    </row>
    <row r="12" spans="2:7" x14ac:dyDescent="0.25">
      <c r="B12" s="40" t="s">
        <v>15</v>
      </c>
      <c r="C12" s="41"/>
      <c r="D12" s="41" t="s">
        <v>16</v>
      </c>
      <c r="E12" s="41"/>
      <c r="F12" s="48"/>
      <c r="G12" s="51"/>
    </row>
    <row r="13" spans="2:7" x14ac:dyDescent="0.25">
      <c r="B13" s="33" t="s">
        <v>17</v>
      </c>
      <c r="C13" s="10"/>
      <c r="D13" s="46">
        <v>1</v>
      </c>
      <c r="E13" s="46"/>
      <c r="F13" s="47"/>
      <c r="G13" s="51"/>
    </row>
    <row r="14" spans="2:7" ht="15.75" thickBot="1" x14ac:dyDescent="0.3">
      <c r="B14" s="42" t="s">
        <v>18</v>
      </c>
      <c r="C14" s="43"/>
      <c r="D14" s="73" t="s">
        <v>19</v>
      </c>
      <c r="E14" s="73"/>
      <c r="F14" s="74"/>
      <c r="G14" s="52"/>
    </row>
    <row r="15" spans="2:7" ht="15.75" thickBot="1" x14ac:dyDescent="0.3"/>
    <row r="16" spans="2:7" ht="15.75" thickBot="1" x14ac:dyDescent="0.3">
      <c r="B16" s="60" t="s">
        <v>20</v>
      </c>
      <c r="C16" s="61"/>
      <c r="D16" s="61"/>
      <c r="E16" s="61"/>
      <c r="F16" s="62"/>
      <c r="G16" s="65" t="s">
        <v>60</v>
      </c>
    </row>
    <row r="17" spans="2:7" x14ac:dyDescent="0.25">
      <c r="B17" s="44" t="s">
        <v>2</v>
      </c>
      <c r="C17" s="45"/>
      <c r="D17" s="26" t="s">
        <v>3</v>
      </c>
      <c r="E17" s="26" t="s">
        <v>21</v>
      </c>
      <c r="F17" s="27" t="s">
        <v>22</v>
      </c>
      <c r="G17" s="68"/>
    </row>
    <row r="18" spans="2:7" x14ac:dyDescent="0.25">
      <c r="B18" s="40" t="s">
        <v>23</v>
      </c>
      <c r="C18" s="41"/>
      <c r="D18" s="10" t="s">
        <v>24</v>
      </c>
      <c r="E18" s="10" t="s">
        <v>25</v>
      </c>
      <c r="F18" s="12" t="s">
        <v>26</v>
      </c>
      <c r="G18" s="68"/>
    </row>
    <row r="19" spans="2:7" x14ac:dyDescent="0.25">
      <c r="B19" s="40" t="s">
        <v>27</v>
      </c>
      <c r="C19" s="41"/>
      <c r="D19" s="10" t="s">
        <v>7</v>
      </c>
      <c r="E19" s="10" t="s">
        <v>25</v>
      </c>
      <c r="F19" s="12" t="s">
        <v>26</v>
      </c>
      <c r="G19" s="68"/>
    </row>
    <row r="20" spans="2:7" x14ac:dyDescent="0.25">
      <c r="B20" s="40" t="s">
        <v>28</v>
      </c>
      <c r="C20" s="41"/>
      <c r="D20" s="10" t="s">
        <v>29</v>
      </c>
      <c r="E20" s="11" t="s">
        <v>30</v>
      </c>
      <c r="F20" s="13" t="s">
        <v>30</v>
      </c>
      <c r="G20" s="68"/>
    </row>
    <row r="21" spans="2:7" x14ac:dyDescent="0.25">
      <c r="B21" s="40" t="s">
        <v>31</v>
      </c>
      <c r="C21" s="41"/>
      <c r="D21" s="24" t="s">
        <v>29</v>
      </c>
      <c r="E21" s="24" t="s">
        <v>30</v>
      </c>
      <c r="F21" s="13"/>
      <c r="G21" s="68"/>
    </row>
    <row r="22" spans="2:7" x14ac:dyDescent="0.25">
      <c r="B22" s="40" t="s">
        <v>32</v>
      </c>
      <c r="C22" s="41"/>
      <c r="D22" s="24" t="s">
        <v>29</v>
      </c>
      <c r="E22" s="24"/>
      <c r="F22" s="12"/>
      <c r="G22" s="68"/>
    </row>
    <row r="23" spans="2:7" x14ac:dyDescent="0.25">
      <c r="B23" s="40" t="s">
        <v>33</v>
      </c>
      <c r="C23" s="41"/>
      <c r="D23" s="24" t="s">
        <v>29</v>
      </c>
      <c r="E23" s="24"/>
      <c r="F23" s="12"/>
      <c r="G23" s="68"/>
    </row>
    <row r="24" spans="2:7" x14ac:dyDescent="0.25">
      <c r="B24" s="40" t="s">
        <v>34</v>
      </c>
      <c r="C24" s="41"/>
      <c r="D24" s="24">
        <v>1</v>
      </c>
      <c r="E24" s="24" t="s">
        <v>30</v>
      </c>
      <c r="F24" s="13" t="s">
        <v>63</v>
      </c>
      <c r="G24" s="68"/>
    </row>
    <row r="25" spans="2:7" x14ac:dyDescent="0.25">
      <c r="B25" s="40" t="s">
        <v>35</v>
      </c>
      <c r="C25" s="41"/>
      <c r="D25" s="24" t="s">
        <v>29</v>
      </c>
      <c r="E25" s="24" t="s">
        <v>30</v>
      </c>
      <c r="F25" s="13"/>
      <c r="G25" s="68"/>
    </row>
    <row r="26" spans="2:7" x14ac:dyDescent="0.25">
      <c r="B26" s="40" t="s">
        <v>36</v>
      </c>
      <c r="C26" s="41"/>
      <c r="D26" s="24">
        <v>1</v>
      </c>
      <c r="E26" s="24" t="s">
        <v>30</v>
      </c>
      <c r="F26" s="13" t="s">
        <v>30</v>
      </c>
      <c r="G26" s="68"/>
    </row>
    <row r="27" spans="2:7" x14ac:dyDescent="0.25">
      <c r="B27" s="40" t="s">
        <v>37</v>
      </c>
      <c r="C27" s="41"/>
      <c r="D27" s="25" t="s">
        <v>29</v>
      </c>
      <c r="E27" s="24" t="s">
        <v>30</v>
      </c>
      <c r="F27" s="13" t="s">
        <v>30</v>
      </c>
      <c r="G27" s="68"/>
    </row>
    <row r="28" spans="2:7" x14ac:dyDescent="0.25">
      <c r="B28" s="40" t="s">
        <v>38</v>
      </c>
      <c r="C28" s="41"/>
      <c r="D28" s="25" t="s">
        <v>29</v>
      </c>
      <c r="E28" s="24" t="s">
        <v>30</v>
      </c>
      <c r="F28" s="13" t="s">
        <v>30</v>
      </c>
      <c r="G28" s="68"/>
    </row>
    <row r="29" spans="2:7" x14ac:dyDescent="0.25">
      <c r="B29" s="40" t="s">
        <v>39</v>
      </c>
      <c r="C29" s="41"/>
      <c r="D29" s="25" t="s">
        <v>29</v>
      </c>
      <c r="E29" s="24" t="s">
        <v>30</v>
      </c>
      <c r="F29" s="13" t="s">
        <v>30</v>
      </c>
      <c r="G29" s="68"/>
    </row>
    <row r="30" spans="2:7" x14ac:dyDescent="0.25">
      <c r="B30" s="40" t="s">
        <v>40</v>
      </c>
      <c r="C30" s="41"/>
      <c r="D30" s="25" t="s">
        <v>41</v>
      </c>
      <c r="E30" s="24" t="s">
        <v>30</v>
      </c>
      <c r="F30" s="13" t="s">
        <v>30</v>
      </c>
      <c r="G30" s="68"/>
    </row>
    <row r="31" spans="2:7" x14ac:dyDescent="0.25">
      <c r="B31" s="40" t="s">
        <v>42</v>
      </c>
      <c r="C31" s="41"/>
      <c r="D31" s="24" t="s">
        <v>29</v>
      </c>
      <c r="E31" s="24" t="s">
        <v>30</v>
      </c>
      <c r="F31" s="13" t="s">
        <v>30</v>
      </c>
      <c r="G31" s="68"/>
    </row>
    <row r="32" spans="2:7" x14ac:dyDescent="0.25">
      <c r="B32" s="40" t="s">
        <v>43</v>
      </c>
      <c r="C32" s="41"/>
      <c r="D32" s="24">
        <v>1</v>
      </c>
      <c r="E32" s="24" t="s">
        <v>30</v>
      </c>
      <c r="F32" s="13" t="s">
        <v>30</v>
      </c>
      <c r="G32" s="68"/>
    </row>
    <row r="33" spans="2:7" ht="15.75" thickBot="1" x14ac:dyDescent="0.3">
      <c r="B33" s="42" t="s">
        <v>44</v>
      </c>
      <c r="C33" s="43"/>
      <c r="D33" s="28" t="s">
        <v>64</v>
      </c>
      <c r="E33" s="28"/>
      <c r="F33" s="14"/>
      <c r="G33" s="6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7" t="s">
        <v>45</v>
      </c>
      <c r="C35" s="58"/>
      <c r="D35" s="58"/>
      <c r="E35" s="58"/>
      <c r="F35" s="58"/>
      <c r="G35" s="71" t="s">
        <v>65</v>
      </c>
    </row>
    <row r="36" spans="2:7" x14ac:dyDescent="0.25">
      <c r="B36" s="63" t="s">
        <v>46</v>
      </c>
      <c r="C36" s="64"/>
      <c r="D36" s="24">
        <f>IF(B36="DOOR SWITCH 2 (TC)",1,"N/A")</f>
        <v>1</v>
      </c>
      <c r="E36" s="24">
        <f>IF(B36="DOOR SWITCH 2 (TC)",1,"N/A")</f>
        <v>1</v>
      </c>
      <c r="F36" s="37" t="str">
        <f>IF(B36="DOOR SWITCH 2 (TC)","VIP 1","N/A")</f>
        <v>VIP 1</v>
      </c>
      <c r="G36" s="51"/>
    </row>
    <row r="37" spans="2:7" x14ac:dyDescent="0.25">
      <c r="B37" s="59" t="s">
        <v>66</v>
      </c>
      <c r="C37" s="16" t="s">
        <v>67</v>
      </c>
      <c r="D37" s="17" t="s">
        <v>47</v>
      </c>
      <c r="E37" s="17" t="s">
        <v>47</v>
      </c>
      <c r="F37" s="18" t="s">
        <v>68</v>
      </c>
      <c r="G37" s="51"/>
    </row>
    <row r="38" spans="2:7" x14ac:dyDescent="0.25">
      <c r="B38" s="59"/>
      <c r="C38" s="17" t="s">
        <v>69</v>
      </c>
      <c r="D38" s="19" t="s">
        <v>47</v>
      </c>
      <c r="E38" s="17" t="s">
        <v>70</v>
      </c>
      <c r="F38" s="18"/>
      <c r="G38" s="51"/>
    </row>
    <row r="39" spans="2:7" x14ac:dyDescent="0.25">
      <c r="B39" s="29" t="s">
        <v>48</v>
      </c>
      <c r="C39" s="11" t="s">
        <v>71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72</v>
      </c>
      <c r="G39" s="51"/>
    </row>
    <row r="40" spans="2:7" x14ac:dyDescent="0.25">
      <c r="B40" s="29" t="s">
        <v>48</v>
      </c>
      <c r="C40" s="11" t="s">
        <v>73</v>
      </c>
      <c r="D40" s="11" t="str">
        <f>IF(B40="PS Redundancy Board","I/O Board Outputs - NO"," ")</f>
        <v>I/O Board Outputs - NO</v>
      </c>
      <c r="E40" s="11" t="str">
        <f>IF(B40="PS Redundancy Board","Sensor Address -2"," ")</f>
        <v>Sensor Address -2</v>
      </c>
      <c r="F40" s="37" t="s">
        <v>72</v>
      </c>
      <c r="G40" s="51"/>
    </row>
    <row r="41" spans="2:7" ht="15.75" thickBot="1" x14ac:dyDescent="0.3">
      <c r="B41" s="53" t="s">
        <v>47</v>
      </c>
      <c r="C41" s="54"/>
      <c r="D41" s="9"/>
      <c r="E41" s="9"/>
      <c r="F41" s="38"/>
      <c r="G41" s="52"/>
    </row>
    <row r="42" spans="2:7" ht="15.75" thickBot="1" x14ac:dyDescent="0.3">
      <c r="B42" s="21"/>
      <c r="C42" s="21"/>
      <c r="D42" s="21"/>
      <c r="E42" s="21"/>
      <c r="F42" s="22"/>
      <c r="G42" s="23"/>
    </row>
    <row r="43" spans="2:7" ht="30.75" customHeight="1" thickBot="1" x14ac:dyDescent="0.3">
      <c r="B43" s="76" t="s">
        <v>74</v>
      </c>
      <c r="C43" s="77"/>
      <c r="D43" s="77"/>
      <c r="E43" s="77"/>
      <c r="F43" s="78"/>
      <c r="G43" s="71" t="s">
        <v>1</v>
      </c>
    </row>
    <row r="44" spans="2:7" ht="15.75" thickBot="1" x14ac:dyDescent="0.3">
      <c r="B44" s="44" t="s">
        <v>2</v>
      </c>
      <c r="C44" s="45"/>
      <c r="D44" s="45" t="s">
        <v>3</v>
      </c>
      <c r="E44" s="45"/>
      <c r="F44" s="79"/>
      <c r="G44" s="72"/>
    </row>
    <row r="45" spans="2:7" x14ac:dyDescent="0.25">
      <c r="B45" s="40" t="s">
        <v>4</v>
      </c>
      <c r="C45" s="41"/>
      <c r="D45" s="41" t="s">
        <v>75</v>
      </c>
      <c r="E45" s="41"/>
      <c r="F45" s="48"/>
      <c r="G45" s="65" t="s">
        <v>76</v>
      </c>
    </row>
    <row r="46" spans="2:7" x14ac:dyDescent="0.25">
      <c r="B46" s="40" t="s">
        <v>5</v>
      </c>
      <c r="C46" s="41"/>
      <c r="D46" s="41" t="s">
        <v>6</v>
      </c>
      <c r="E46" s="41"/>
      <c r="F46" s="48"/>
      <c r="G46" s="68"/>
    </row>
    <row r="47" spans="2:7" x14ac:dyDescent="0.25">
      <c r="B47" s="75" t="s">
        <v>7</v>
      </c>
      <c r="C47" s="10" t="s">
        <v>8</v>
      </c>
      <c r="D47" s="41" t="s">
        <v>61</v>
      </c>
      <c r="E47" s="41"/>
      <c r="F47" s="48"/>
      <c r="G47" s="68"/>
    </row>
    <row r="48" spans="2:7" x14ac:dyDescent="0.25">
      <c r="B48" s="75"/>
      <c r="C48" s="10" t="s">
        <v>9</v>
      </c>
      <c r="D48" s="41" t="s">
        <v>77</v>
      </c>
      <c r="E48" s="41"/>
      <c r="F48" s="48"/>
      <c r="G48" s="68"/>
    </row>
    <row r="49" spans="2:7" x14ac:dyDescent="0.25">
      <c r="B49" s="75"/>
      <c r="C49" s="10" t="s">
        <v>11</v>
      </c>
      <c r="D49" s="41" t="s">
        <v>62</v>
      </c>
      <c r="E49" s="41"/>
      <c r="F49" s="48"/>
      <c r="G49" s="68"/>
    </row>
    <row r="50" spans="2:7" x14ac:dyDescent="0.25">
      <c r="B50" s="75"/>
      <c r="C50" s="10" t="s">
        <v>12</v>
      </c>
      <c r="D50" s="46">
        <v>20</v>
      </c>
      <c r="E50" s="46"/>
      <c r="F50" s="47"/>
      <c r="G50" s="68"/>
    </row>
    <row r="51" spans="2:7" x14ac:dyDescent="0.25">
      <c r="B51" s="40" t="s">
        <v>13</v>
      </c>
      <c r="C51" s="41"/>
      <c r="D51" s="46">
        <v>32</v>
      </c>
      <c r="E51" s="46"/>
      <c r="F51" s="47"/>
      <c r="G51" s="68"/>
    </row>
    <row r="52" spans="2:7" x14ac:dyDescent="0.25">
      <c r="B52" s="40" t="s">
        <v>14</v>
      </c>
      <c r="C52" s="41"/>
      <c r="D52" s="46">
        <v>48</v>
      </c>
      <c r="E52" s="46"/>
      <c r="F52" s="47"/>
      <c r="G52" s="68"/>
    </row>
    <row r="53" spans="2:7" x14ac:dyDescent="0.25">
      <c r="B53" s="40" t="s">
        <v>15</v>
      </c>
      <c r="C53" s="41"/>
      <c r="D53" s="41" t="s">
        <v>16</v>
      </c>
      <c r="E53" s="41"/>
      <c r="F53" s="48"/>
      <c r="G53" s="68"/>
    </row>
    <row r="54" spans="2:7" x14ac:dyDescent="0.25">
      <c r="B54" s="40" t="s">
        <v>17</v>
      </c>
      <c r="C54" s="41"/>
      <c r="D54" s="46">
        <v>1</v>
      </c>
      <c r="E54" s="46"/>
      <c r="F54" s="47"/>
      <c r="G54" s="68"/>
    </row>
    <row r="55" spans="2:7" ht="15.75" thickBot="1" x14ac:dyDescent="0.3">
      <c r="B55" s="42" t="s">
        <v>18</v>
      </c>
      <c r="C55" s="43"/>
      <c r="D55" s="73" t="s">
        <v>19</v>
      </c>
      <c r="E55" s="73"/>
      <c r="F55" s="74"/>
      <c r="G55" s="69"/>
    </row>
    <row r="56" spans="2:7" ht="15.75" thickBot="1" x14ac:dyDescent="0.3"/>
    <row r="57" spans="2:7" ht="15.75" thickBot="1" x14ac:dyDescent="0.3">
      <c r="B57" s="80" t="s">
        <v>20</v>
      </c>
      <c r="C57" s="77"/>
      <c r="D57" s="77"/>
      <c r="E57" s="77"/>
      <c r="F57" s="77"/>
      <c r="G57" s="71" t="s">
        <v>76</v>
      </c>
    </row>
    <row r="58" spans="2:7" x14ac:dyDescent="0.25">
      <c r="B58" s="44" t="s">
        <v>2</v>
      </c>
      <c r="C58" s="45"/>
      <c r="D58" s="26" t="s">
        <v>3</v>
      </c>
      <c r="E58" s="26" t="s">
        <v>21</v>
      </c>
      <c r="F58" s="81" t="s">
        <v>22</v>
      </c>
      <c r="G58" s="51"/>
    </row>
    <row r="59" spans="2:7" x14ac:dyDescent="0.25">
      <c r="B59" s="40" t="s">
        <v>78</v>
      </c>
      <c r="C59" s="41"/>
      <c r="D59" s="10" t="s">
        <v>79</v>
      </c>
      <c r="E59" s="10" t="s">
        <v>25</v>
      </c>
      <c r="F59" s="82" t="s">
        <v>26</v>
      </c>
      <c r="G59" s="51"/>
    </row>
    <row r="60" spans="2:7" x14ac:dyDescent="0.25">
      <c r="B60" s="40" t="s">
        <v>27</v>
      </c>
      <c r="C60" s="41"/>
      <c r="D60" s="10" t="s">
        <v>80</v>
      </c>
      <c r="E60" s="10" t="s">
        <v>25</v>
      </c>
      <c r="F60" s="82" t="s">
        <v>26</v>
      </c>
      <c r="G60" s="51"/>
    </row>
    <row r="61" spans="2:7" x14ac:dyDescent="0.25">
      <c r="B61" s="40" t="s">
        <v>28</v>
      </c>
      <c r="C61" s="41"/>
      <c r="D61" s="10" t="s">
        <v>29</v>
      </c>
      <c r="E61" s="11" t="s">
        <v>30</v>
      </c>
      <c r="F61" s="37" t="s">
        <v>30</v>
      </c>
      <c r="G61" s="51"/>
    </row>
    <row r="62" spans="2:7" x14ac:dyDescent="0.25">
      <c r="B62" s="40" t="s">
        <v>31</v>
      </c>
      <c r="C62" s="41"/>
      <c r="D62" s="24" t="s">
        <v>29</v>
      </c>
      <c r="E62" s="24" t="s">
        <v>30</v>
      </c>
      <c r="F62" s="37" t="s">
        <v>30</v>
      </c>
      <c r="G62" s="51"/>
    </row>
    <row r="63" spans="2:7" x14ac:dyDescent="0.25">
      <c r="B63" s="40" t="s">
        <v>81</v>
      </c>
      <c r="C63" s="41"/>
      <c r="D63" s="24" t="s">
        <v>29</v>
      </c>
      <c r="E63" s="24" t="s">
        <v>30</v>
      </c>
      <c r="F63" s="37" t="s">
        <v>30</v>
      </c>
      <c r="G63" s="51"/>
    </row>
    <row r="64" spans="2:7" x14ac:dyDescent="0.25">
      <c r="B64" s="40" t="s">
        <v>82</v>
      </c>
      <c r="C64" s="41"/>
      <c r="D64" s="24" t="s">
        <v>29</v>
      </c>
      <c r="E64" s="24" t="s">
        <v>30</v>
      </c>
      <c r="F64" s="37" t="s">
        <v>30</v>
      </c>
      <c r="G64" s="51"/>
    </row>
    <row r="65" spans="2:7" x14ac:dyDescent="0.25">
      <c r="B65" s="40" t="s">
        <v>83</v>
      </c>
      <c r="C65" s="41"/>
      <c r="D65" s="25" t="s">
        <v>29</v>
      </c>
      <c r="E65" s="24" t="s">
        <v>30</v>
      </c>
      <c r="F65" s="37" t="s">
        <v>30</v>
      </c>
      <c r="G65" s="51"/>
    </row>
    <row r="66" spans="2:7" x14ac:dyDescent="0.25">
      <c r="B66" s="40" t="s">
        <v>35</v>
      </c>
      <c r="C66" s="41"/>
      <c r="D66" s="25" t="s">
        <v>29</v>
      </c>
      <c r="E66" s="24" t="s">
        <v>30</v>
      </c>
      <c r="F66" s="37" t="s">
        <v>30</v>
      </c>
      <c r="G66" s="51"/>
    </row>
    <row r="67" spans="2:7" x14ac:dyDescent="0.25">
      <c r="B67" s="40" t="s">
        <v>36</v>
      </c>
      <c r="C67" s="41"/>
      <c r="D67" s="25" t="s">
        <v>41</v>
      </c>
      <c r="E67" s="24" t="s">
        <v>30</v>
      </c>
      <c r="F67" s="37" t="s">
        <v>30</v>
      </c>
      <c r="G67" s="51"/>
    </row>
    <row r="68" spans="2:7" x14ac:dyDescent="0.25">
      <c r="B68" s="40" t="s">
        <v>84</v>
      </c>
      <c r="C68" s="41"/>
      <c r="D68" s="25" t="s">
        <v>85</v>
      </c>
      <c r="E68" s="24" t="s">
        <v>30</v>
      </c>
      <c r="F68" s="37" t="s">
        <v>30</v>
      </c>
      <c r="G68" s="51"/>
    </row>
    <row r="69" spans="2:7" x14ac:dyDescent="0.25">
      <c r="B69" s="40" t="s">
        <v>37</v>
      </c>
      <c r="C69" s="41"/>
      <c r="D69" s="24" t="s">
        <v>29</v>
      </c>
      <c r="E69" s="24" t="s">
        <v>30</v>
      </c>
      <c r="F69" s="37" t="s">
        <v>30</v>
      </c>
      <c r="G69" s="51"/>
    </row>
    <row r="70" spans="2:7" x14ac:dyDescent="0.25">
      <c r="B70" s="40" t="s">
        <v>38</v>
      </c>
      <c r="C70" s="41"/>
      <c r="D70" s="24" t="s">
        <v>29</v>
      </c>
      <c r="E70" s="24" t="s">
        <v>30</v>
      </c>
      <c r="F70" s="37" t="s">
        <v>30</v>
      </c>
      <c r="G70" s="51"/>
    </row>
    <row r="71" spans="2:7" x14ac:dyDescent="0.25">
      <c r="B71" s="40" t="s">
        <v>39</v>
      </c>
      <c r="C71" s="41"/>
      <c r="D71" s="25" t="s">
        <v>29</v>
      </c>
      <c r="E71" s="24" t="s">
        <v>30</v>
      </c>
      <c r="F71" s="37" t="s">
        <v>30</v>
      </c>
      <c r="G71" s="51"/>
    </row>
    <row r="72" spans="2:7" x14ac:dyDescent="0.25">
      <c r="B72" s="40" t="s">
        <v>40</v>
      </c>
      <c r="C72" s="41"/>
      <c r="D72" s="24" t="s">
        <v>41</v>
      </c>
      <c r="E72" s="24" t="s">
        <v>30</v>
      </c>
      <c r="F72" s="37" t="s">
        <v>30</v>
      </c>
      <c r="G72" s="51"/>
    </row>
    <row r="73" spans="2:7" x14ac:dyDescent="0.25">
      <c r="B73" s="40" t="s">
        <v>42</v>
      </c>
      <c r="C73" s="41"/>
      <c r="D73" s="24" t="s">
        <v>86</v>
      </c>
      <c r="E73" s="24" t="s">
        <v>47</v>
      </c>
      <c r="F73" s="37" t="s">
        <v>30</v>
      </c>
      <c r="G73" s="51"/>
    </row>
    <row r="74" spans="2:7" x14ac:dyDescent="0.25">
      <c r="B74" s="40" t="s">
        <v>43</v>
      </c>
      <c r="C74" s="41"/>
      <c r="D74" s="24" t="s">
        <v>86</v>
      </c>
      <c r="E74" s="24"/>
      <c r="F74" s="37"/>
      <c r="G74" s="51"/>
    </row>
    <row r="75" spans="2:7" ht="15.75" thickBot="1" x14ac:dyDescent="0.3">
      <c r="B75" s="83" t="s">
        <v>87</v>
      </c>
      <c r="C75" s="73"/>
      <c r="D75" s="28" t="s">
        <v>88</v>
      </c>
      <c r="E75" s="35" t="s">
        <v>30</v>
      </c>
      <c r="F75" s="84"/>
      <c r="G75" s="52"/>
    </row>
    <row r="76" spans="2:7" ht="15.75" thickBot="1" x14ac:dyDescent="0.3">
      <c r="B76" s="30"/>
      <c r="C76" s="30"/>
      <c r="D76" s="30"/>
      <c r="E76" s="32"/>
      <c r="F76" s="32"/>
      <c r="G76" s="85"/>
    </row>
    <row r="77" spans="2:7" ht="15.75" thickBot="1" x14ac:dyDescent="0.3">
      <c r="B77" s="80" t="s">
        <v>45</v>
      </c>
      <c r="C77" s="77"/>
      <c r="D77" s="77"/>
      <c r="E77" s="77"/>
      <c r="F77" s="78"/>
      <c r="G77" s="67"/>
    </row>
    <row r="78" spans="2:7" ht="15.75" thickBot="1" x14ac:dyDescent="0.3">
      <c r="B78" s="53" t="s">
        <v>47</v>
      </c>
      <c r="C78" s="54"/>
      <c r="D78" s="9"/>
      <c r="E78" s="9"/>
      <c r="F78" s="86"/>
      <c r="G78" s="69"/>
    </row>
    <row r="79" spans="2:7" ht="15.75" thickBot="1" x14ac:dyDescent="0.3">
      <c r="C79" s="30"/>
      <c r="D79" s="30"/>
      <c r="E79" s="31"/>
      <c r="F79" s="32"/>
      <c r="G79" s="15"/>
    </row>
    <row r="80" spans="2:7" ht="15.75" thickBot="1" x14ac:dyDescent="0.3">
      <c r="B80" s="60" t="s">
        <v>49</v>
      </c>
      <c r="C80" s="61"/>
      <c r="D80" s="61"/>
      <c r="E80" s="61"/>
      <c r="F80" s="62"/>
      <c r="G80" s="50">
        <v>1</v>
      </c>
    </row>
    <row r="81" spans="2:7" ht="15.75" thickBot="1" x14ac:dyDescent="0.3">
      <c r="B81" s="55" t="s">
        <v>89</v>
      </c>
      <c r="C81" s="56"/>
      <c r="D81" s="56"/>
      <c r="E81" s="34" t="s">
        <v>95</v>
      </c>
      <c r="F81" s="36" t="s">
        <v>54</v>
      </c>
      <c r="G81" s="51"/>
    </row>
    <row r="82" spans="2:7" x14ac:dyDescent="0.25">
      <c r="B82" s="87" t="s">
        <v>90</v>
      </c>
      <c r="C82" s="88"/>
      <c r="D82" s="89"/>
      <c r="E82" s="90" t="s">
        <v>91</v>
      </c>
      <c r="F82" s="36" t="s">
        <v>54</v>
      </c>
      <c r="G82" s="51"/>
    </row>
    <row r="83" spans="2:7" x14ac:dyDescent="0.25">
      <c r="B83" s="40" t="s">
        <v>92</v>
      </c>
      <c r="C83" s="41"/>
      <c r="D83" s="41"/>
      <c r="E83" s="11" t="s">
        <v>50</v>
      </c>
      <c r="F83" s="13" t="s">
        <v>94</v>
      </c>
      <c r="G83" s="51"/>
    </row>
    <row r="84" spans="2:7" x14ac:dyDescent="0.25">
      <c r="B84" s="91" t="s">
        <v>93</v>
      </c>
      <c r="C84" s="92"/>
      <c r="D84" s="93"/>
      <c r="E84" s="94" t="s">
        <v>50</v>
      </c>
      <c r="F84" s="13" t="str">
        <f>IF(E84="N/A", "AUTO", "GUIDE - DD3513398")</f>
        <v>AUTO</v>
      </c>
      <c r="G84" s="51"/>
    </row>
    <row r="85" spans="2:7" ht="15.75" thickBot="1" x14ac:dyDescent="0.3">
      <c r="B85" s="42" t="s">
        <v>51</v>
      </c>
      <c r="C85" s="43"/>
      <c r="D85" s="43"/>
      <c r="E85" s="35" t="s">
        <v>50</v>
      </c>
      <c r="F85" s="14" t="str">
        <f>IF(E85="N/A", " ", "GUIDE - DD3350029")</f>
        <v xml:space="preserve"> </v>
      </c>
      <c r="G85" s="52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52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ht="15.75" thickBot="1" x14ac:dyDescent="0.3">
      <c r="B102" s="4"/>
      <c r="C102" s="5"/>
      <c r="D102" s="5"/>
      <c r="E102" s="5"/>
      <c r="F102" s="5"/>
      <c r="G102" s="6"/>
    </row>
    <row r="104" spans="2:7" x14ac:dyDescent="0.25">
      <c r="B104" t="s">
        <v>53</v>
      </c>
    </row>
  </sheetData>
  <mergeCells count="102">
    <mergeCell ref="B77:F77"/>
    <mergeCell ref="G77:G78"/>
    <mergeCell ref="B82:D82"/>
    <mergeCell ref="B84:D84"/>
    <mergeCell ref="B53:C53"/>
    <mergeCell ref="D53:F53"/>
    <mergeCell ref="B54:C54"/>
    <mergeCell ref="D54:F54"/>
    <mergeCell ref="G57:G75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44:C44"/>
    <mergeCell ref="D44:F44"/>
    <mergeCell ref="D47:F47"/>
    <mergeCell ref="D48:F48"/>
    <mergeCell ref="D52:F52"/>
    <mergeCell ref="B35:F35"/>
    <mergeCell ref="G35:G41"/>
    <mergeCell ref="B36:C36"/>
    <mergeCell ref="B37:B38"/>
    <mergeCell ref="B41:C41"/>
    <mergeCell ref="B29:C29"/>
    <mergeCell ref="B30:C30"/>
    <mergeCell ref="B31:C31"/>
    <mergeCell ref="B32:C32"/>
    <mergeCell ref="B33:C33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D11:F11"/>
    <mergeCell ref="B12:C12"/>
    <mergeCell ref="D12:F12"/>
    <mergeCell ref="D13:F13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68:C68"/>
    <mergeCell ref="B46:C46"/>
    <mergeCell ref="B43:F43"/>
    <mergeCell ref="B45:C45"/>
    <mergeCell ref="B78:C78"/>
    <mergeCell ref="D55:F55"/>
    <mergeCell ref="G45:G55"/>
    <mergeCell ref="B72:C72"/>
    <mergeCell ref="D49:F49"/>
    <mergeCell ref="B51:C51"/>
    <mergeCell ref="B52:C52"/>
    <mergeCell ref="D50:F50"/>
    <mergeCell ref="D51:F51"/>
    <mergeCell ref="B47:B50"/>
    <mergeCell ref="B57:F57"/>
    <mergeCell ref="G43:G44"/>
    <mergeCell ref="D45:F45"/>
    <mergeCell ref="D46:F46"/>
    <mergeCell ref="B74:C74"/>
    <mergeCell ref="B73:C73"/>
    <mergeCell ref="B70:C70"/>
    <mergeCell ref="B69:C69"/>
    <mergeCell ref="B66:C66"/>
    <mergeCell ref="B71:C71"/>
    <mergeCell ref="B55:C55"/>
    <mergeCell ref="B67:C67"/>
    <mergeCell ref="G80:G85"/>
    <mergeCell ref="B81:D81"/>
    <mergeCell ref="B85:D85"/>
    <mergeCell ref="B80:F80"/>
    <mergeCell ref="B83:D83"/>
    <mergeCell ref="C1:F1"/>
  </mergeCells>
  <dataValidations count="44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 D46:F46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 D50:F50" xr:uid="{0B248DC9-A6C6-4AB8-9269-711BCF09644F}">
      <formula1>"20,34,46,66"</formula1>
    </dataValidation>
    <dataValidation type="list" allowBlank="1" showInputMessage="1" showErrorMessage="1" sqref="D12:F12 D53:F53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77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 D67 D71" xr:uid="{22D88420-7DB3-4399-BE35-3F3B649F22FF}">
      <formula1>"YES,NO"</formula1>
    </dataValidation>
    <dataValidation type="list" allowBlank="1" showInputMessage="1" showErrorMessage="1" sqref="B37:C38 B41:C42 B78:C78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5:F55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type="list" allowBlank="1" showInputMessage="1" showErrorMessage="1" sqref="E73" xr:uid="{F420AD72-B821-4FEA-8453-901D3F147EF5}">
      <formula1>"',Alternate, Synchronize"</formula1>
    </dataValidation>
    <dataValidation type="list" errorStyle="warning" allowBlank="1" showInputMessage="1" showErrorMessage="1" sqref="D75:D76" xr:uid="{5AB0FF58-BB63-4525-A223-0DF31A7850C8}">
      <formula1>"PS REDUNDANCY BOARD, ELTEK POWER ON GROUND"</formula1>
    </dataValidation>
    <dataValidation type="list" allowBlank="1" showInputMessage="1" showErrorMessage="1" sqref="D48:F48" xr:uid="{FF7E3025-2084-44A1-B898-13BA7872E16C}">
      <formula1>"GEN 4 (24 VOLT BUS), ProLink5, "</formula1>
    </dataValidation>
    <dataValidation type="list" allowBlank="1" showInputMessage="1" showErrorMessage="1" sqref="D73" xr:uid="{FA71B580-73E1-44BE-A392-FFCF64B38CA1}">
      <formula1>"?, Yes, No"</formula1>
    </dataValidation>
    <dataValidation errorStyle="warning" allowBlank="1" showInputMessage="1" showErrorMessage="1" sqref="F65" xr:uid="{1969CA4D-ADE2-41FE-8342-40D2FC69675D}"/>
    <dataValidation type="list" errorStyle="warning" allowBlank="1" showInputMessage="1" showErrorMessage="1" sqref="D49:F49" xr:uid="{B3F20E08-9619-4E77-A0FB-3E7DC3B7499A}">
      <formula1>"9X5,9X15,16X16,24X16, 18X18"</formula1>
    </dataValidation>
    <dataValidation type="list" errorStyle="warning" allowBlank="1" showInputMessage="1" showErrorMessage="1" sqref="D47:F47" xr:uid="{707236A0-3D01-4782-9CE0-94B037873714}">
      <formula1>"FULL COLOR, MONOCHROME"</formula1>
    </dataValidation>
    <dataValidation type="list" allowBlank="1" showInputMessage="1" showErrorMessage="1" sqref="D45:F45" xr:uid="{3C994AD1-3152-4661-97E3-D0D58CB29775}">
      <formula1>"VF,VM,VX, DB-5000, VSLS"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C32006</OrderProject_x0020_ID>
    <DocNumber xmlns="2cc016c5-161d-4d6b-a532-6cf687f4a3ab">DD5707070</DocNumber>
    <Rev xmlns="2cc016c5-161d-4d6b-a532-6cf687f4a3ab">00</Rev>
    <_dlc_DocId xmlns="b479dd50-8d7e-4b78-9fb1-00cf65781f6b">75D2Y5VYC55K-1220653723-65692</_dlc_DocId>
    <_dlc_DocIdUrl xmlns="b479dd50-8d7e-4b78-9fb1-00cf65781f6b">
      <Url>https://daktronics.sharepoint.com/sites/docs-engineering/_layouts/15/DocIdRedir.aspx?ID=75D2Y5VYC55K-1220653723-65692</Url>
      <Description>75D2Y5VYC55K-1220653723-65692</Description>
    </_dlc_DocIdUrl>
  </documentManagement>
</p:properties>
</file>

<file path=customXml/itemProps1.xml><?xml version="1.0" encoding="utf-8"?>
<ds:datastoreItem xmlns:ds="http://schemas.openxmlformats.org/officeDocument/2006/customXml" ds:itemID="{D29D67C7-EE3E-4AC7-ABCD-EE116CD99BD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A78CC8A-5934-4EFE-8D00-2A615576F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2cc016c5-161d-4d6b-a532-6cf687f4a3ab"/>
    <ds:schemaRef ds:uri="http://purl.org/dc/terms/"/>
    <ds:schemaRef ds:uri="b479dd50-8d7e-4b78-9fb1-00cf65781f6b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C32006 Penn DOT, Site Config, VX-2428-64X48 @4, VS-5360-32X48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2025-08-25T15:49:44Z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aadb0b4f-921c-4e2a-9bf1-5b0da70a34b3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