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38" documentId="8_{F1F5E763-902D-4588-9921-A35CD928EA04}" xr6:coauthVersionLast="47" xr6:coauthVersionMax="47" xr10:uidLastSave="{F8A46A6D-C0BF-4DE4-BA62-AD1A3D504994}"/>
  <bookViews>
    <workbookView xWindow="9720" yWindow="0" windowWidth="19185" windowHeight="155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1" l="1"/>
  <c r="F46" i="1"/>
  <c r="F39" i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55590CEC-73ED-42A4-8D87-6FB05234B997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8732FED9-35DB-48C4-9802-47C72C89333F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28" authorId="1" shapeId="0" xr:uid="{1A15DB8C-C244-40B9-B4DF-954778D87FE1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FAB572C7-6279-4413-AE95-0344BAD787C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</commentList>
</comments>
</file>

<file path=xl/sharedStrings.xml><?xml version="1.0" encoding="utf-8"?>
<sst xmlns="http://schemas.openxmlformats.org/spreadsheetml/2006/main" count="220" uniqueCount="153">
  <si>
    <t>DD5765135</t>
  </si>
  <si>
    <t>C32006 Penn DOT, Site Config, VS-5360-32X48-20-RGB G2 @2</t>
  </si>
  <si>
    <t>Rev 00</t>
  </si>
  <si>
    <t>SYSTEM CONFIGURATION
VS-5360-32X48-20-RGB G2 @2</t>
  </si>
  <si>
    <t>SIGN/S</t>
  </si>
  <si>
    <t>OPTION</t>
  </si>
  <si>
    <t>VALUE</t>
  </si>
  <si>
    <t>MODEL</t>
  </si>
  <si>
    <t>VSLS</t>
  </si>
  <si>
    <t>1, 2</t>
  </si>
  <si>
    <t>ACCESS</t>
  </si>
  <si>
    <t>FRONT</t>
  </si>
  <si>
    <t>MODULE</t>
  </si>
  <si>
    <t>MODULE TYPE</t>
  </si>
  <si>
    <t>FULL COLOR</t>
  </si>
  <si>
    <t>MODULE POWER TYPE</t>
  </si>
  <si>
    <t>ProLink5</t>
  </si>
  <si>
    <t>MODULE SIZE</t>
  </si>
  <si>
    <t>16X16</t>
  </si>
  <si>
    <t>PIXEL PITCH</t>
  </si>
  <si>
    <t>PIXEL HEIGHT</t>
  </si>
  <si>
    <t>PIXEL WIDTH</t>
  </si>
  <si>
    <t>TYPE</t>
  </si>
  <si>
    <t>FULL MATRIX</t>
  </si>
  <si>
    <t>DISPLAY INTERFACE</t>
  </si>
  <si>
    <t>CONFIGURE</t>
  </si>
  <si>
    <t>WIRING LAYOUT</t>
  </si>
  <si>
    <t>BAYS</t>
  </si>
  <si>
    <t>PERIPHERAL CONFIGURATION - GUIDED SETUP</t>
  </si>
  <si>
    <t>ADDRESS</t>
  </si>
  <si>
    <t>LOCATION</t>
  </si>
  <si>
    <t>Light Sensors (LUX)</t>
  </si>
  <si>
    <t>Front</t>
  </si>
  <si>
    <t>DEFAULT</t>
  </si>
  <si>
    <t>ON DISPLAY INTERFACE</t>
  </si>
  <si>
    <t>TEMP</t>
  </si>
  <si>
    <t>Module</t>
  </si>
  <si>
    <t>HUMIDITY</t>
  </si>
  <si>
    <t>NO</t>
  </si>
  <si>
    <t>--</t>
  </si>
  <si>
    <t>ISOLATION BOARD</t>
  </si>
  <si>
    <t>HAS DCIO</t>
  </si>
  <si>
    <t>HAS VCB II RETRO</t>
  </si>
  <si>
    <t>DOOR SENSORS</t>
  </si>
  <si>
    <t>AIRFLOW SENSORS</t>
  </si>
  <si>
    <t>RPM SENSORS</t>
  </si>
  <si>
    <t>YES</t>
  </si>
  <si>
    <t>TEMPERATURE ZONE</t>
  </si>
  <si>
    <t>Low Temp (LT)</t>
  </si>
  <si>
    <t>CABINET HEATERS</t>
  </si>
  <si>
    <t>DEFOG HEATERS</t>
  </si>
  <si>
    <t>FACE FANS</t>
  </si>
  <si>
    <t>VENT FANS</t>
  </si>
  <si>
    <t>BEACONS</t>
  </si>
  <si>
    <t>No</t>
  </si>
  <si>
    <t/>
  </si>
  <si>
    <t>SURGE SUPPRESSORS</t>
  </si>
  <si>
    <t>CHOOSE POWER SYSTEM</t>
  </si>
  <si>
    <t>PS REDUNDANCY BOARD</t>
  </si>
  <si>
    <t>ADDED CONFIG WHEN WE ARE USING DMPS IN ADVANCED SETUP - NO GUIDED FOR DMP SETUP</t>
  </si>
  <si>
    <t>PERIPHERAL CONFIGURATION - ADVANCED SETUP</t>
  </si>
  <si>
    <t>DOOR SWITCH 2 (TC)</t>
  </si>
  <si>
    <t>UPS</t>
  </si>
  <si>
    <t>Generic UPS</t>
  </si>
  <si>
    <t>Default IP</t>
  </si>
  <si>
    <t>Control equipment</t>
  </si>
  <si>
    <t>Ethernet</t>
  </si>
  <si>
    <t>CUSTOM OPTIONS</t>
  </si>
  <si>
    <t>SYSTEM BACKUP FILES</t>
  </si>
  <si>
    <t>DD5765159</t>
  </si>
  <si>
    <t>GUIDE - DD4832617</t>
  </si>
  <si>
    <t>TRANSLATION TABLE</t>
  </si>
  <si>
    <t>N/A</t>
  </si>
  <si>
    <t>CONTROLLER CONFIGURATION PACKAGE</t>
  </si>
  <si>
    <t>Reference Drawings</t>
  </si>
  <si>
    <t>3600 VS-5360 Drawings:</t>
  </si>
  <si>
    <t>Shop Drawing, VS-5360-5x4 Panel</t>
  </si>
  <si>
    <t>DWG-4102658</t>
  </si>
  <si>
    <t>Final Assembly Details, VS-5360-32x48, 2x3</t>
  </si>
  <si>
    <t>DWG-4111763</t>
  </si>
  <si>
    <t>Schematic; VS-5360 VFC Controlled with Redundancy</t>
  </si>
  <si>
    <t>DWG-4115647</t>
  </si>
  <si>
    <t>Site Riser, 1-8 VS, Multi Sign, 1 VFC, 1 Traffic Cabinet</t>
  </si>
  <si>
    <t>DWG-4125817</t>
  </si>
  <si>
    <t>VS-5360 Wire Routing</t>
  </si>
  <si>
    <t>DWG-4154000</t>
  </si>
  <si>
    <t>3625 VS-5360 Drawings:</t>
  </si>
  <si>
    <t>Shop Drawing, VSLS Mounting, Single Post</t>
  </si>
  <si>
    <t>DWG-4102908</t>
  </si>
  <si>
    <t>Final Assembly Details, VS-5360-32X48, 2X3</t>
  </si>
  <si>
    <t>DWG-5277955</t>
  </si>
  <si>
    <t>Schematic, VFC Control, MPR, 24V</t>
  </si>
  <si>
    <t>DWG-5310759</t>
  </si>
  <si>
    <t>Block Diagram, Wire Routing</t>
  </si>
  <si>
    <t>DWG-5310760</t>
  </si>
  <si>
    <t>1000 Traffic Cabinet Drawings:</t>
  </si>
  <si>
    <t>Schematic, 334 Traffic Cabinet, Door Switch and Light, 2 Door</t>
  </si>
  <si>
    <t>DWG-3160822</t>
  </si>
  <si>
    <t>Schematic, UPS, Battery Interconnect, 1 String, 24 VDC</t>
  </si>
  <si>
    <t>DWG-4585048</t>
  </si>
  <si>
    <t>Signal Schematic, Traffic Cabinet, VFC, Door Open Detection, 2 Door</t>
  </si>
  <si>
    <t>DWG-4710962</t>
  </si>
  <si>
    <t>Schematic, Traffic Cabinet, 120 VAC, CUPS-15A, 2 PSRB, 3 AC Signs</t>
  </si>
  <si>
    <t>DWG-5757323</t>
  </si>
  <si>
    <t>Schematic, Traffic Cabinet, DC Power System, 14 Power Supplies, 2 PSRB</t>
  </si>
  <si>
    <t>DWG-5757933</t>
  </si>
  <si>
    <t>Shop Drawing, Traffic Cabinet, 334, Structure Mount, CUPS, VM Power</t>
  </si>
  <si>
    <t>DWG-5775265</t>
  </si>
  <si>
    <t>Final Assembly, TC, 334, Wall Mount, Aluminum, CUPS, 14PS-24TB-2VFC</t>
  </si>
  <si>
    <t>DWG-5775269</t>
  </si>
  <si>
    <t xml:space="preserve">1010 Traffic Cabinet Drawings: </t>
  </si>
  <si>
    <t>Schematic, 334, Traffic Cabinet, Door Switch and Light, 2 Door</t>
  </si>
  <si>
    <t>DWG-5758481</t>
  </si>
  <si>
    <t>Schematic, Signal, TC, VFC, Door Open Detection, 332D, 2 Door</t>
  </si>
  <si>
    <t>DWG-5758913</t>
  </si>
  <si>
    <t>Schematic, Traffic Cabinet, DC Power System, 11 Power Supplies, 2 PSRB</t>
  </si>
  <si>
    <t>DWG-5758940</t>
  </si>
  <si>
    <t>Shop Drawing, TC, 332D, Aluminum, Wall Mount, CUPS, VX Power</t>
  </si>
  <si>
    <t>DWG-5775266</t>
  </si>
  <si>
    <t>Final Assembly, TC, 332D, Wall Mount, Aluminum, CUPS, 11PS-18TB, 2 VFC</t>
  </si>
  <si>
    <t>DWG-5775270</t>
  </si>
  <si>
    <t xml:space="preserve">1020 Traffic Cabinet Drawings: </t>
  </si>
  <si>
    <t>Schematic, 336S Traffic Cabinet, Door Switch and Light, 2 Door</t>
  </si>
  <si>
    <t>DWG-3526733</t>
  </si>
  <si>
    <t>Schematic, Traffic Cabinet, 120 VAC, CUPS-15A, 1-4 120 VAC Signs</t>
  </si>
  <si>
    <t>DWG-5765184</t>
  </si>
  <si>
    <t>Shop Drawing, TC, 336S, Aluminum, Ground Mount, CUPS, Puck Lock Hasp</t>
  </si>
  <si>
    <t>DWG-5775267</t>
  </si>
  <si>
    <t>Final Assembly, TC, 336S, Ground Mount, Aluminum, CUPS, VFC</t>
  </si>
  <si>
    <t>DWG-5775271</t>
  </si>
  <si>
    <t xml:space="preserve">1030 Traffic Cabinet Drawings: </t>
  </si>
  <si>
    <t>Schematic, 336S Traffic Cabinet, Door Switch and Light</t>
  </si>
  <si>
    <t>DWG-4708490</t>
  </si>
  <si>
    <t>Schematic, Signal, TC, 336S, VFC, Door Open Detection, 1 Door</t>
  </si>
  <si>
    <t>DWG-4708879</t>
  </si>
  <si>
    <t>Shop Drawing, TC, 336S, Aluminum, Pole Mount, CUPS, 1 Door, Puck Hasp</t>
  </si>
  <si>
    <t>DWG-5888626</t>
  </si>
  <si>
    <t>Final Assembly, TC, 336S, Pole Mount, Aluminum, 1 Door, CUPS, VFC</t>
  </si>
  <si>
    <t>DWG-5775272</t>
  </si>
  <si>
    <t>1040 Gathering Packet Traffic Cabinet Drawings:</t>
  </si>
  <si>
    <t>Schematic, Signal, Traffic Cabinet by Others, VFC, 2 PSRB</t>
  </si>
  <si>
    <t>DWG-5108976</t>
  </si>
  <si>
    <t>Shop Drawing, Traffic Cabinet Rack Layout, CUPS, VX Power and Control</t>
  </si>
  <si>
    <t>DWG-5481867</t>
  </si>
  <si>
    <t>Schematic, TC by Others, AC and DC Power, 14 PS (7/7), 2 PSRB</t>
  </si>
  <si>
    <t>DWG-5770043</t>
  </si>
  <si>
    <t>Schematic, Traffic Cabinet by Others, 120 VAC, CUPS-15A</t>
  </si>
  <si>
    <t>DWG-5770282</t>
  </si>
  <si>
    <t xml:space="preserve">1050 Gathering Packet Traffic Cabinet Drawings: </t>
  </si>
  <si>
    <t>Shop Drawing, TC, 336S, Single Door, DUPS, VX</t>
  </si>
  <si>
    <t>DWG-5482415</t>
  </si>
  <si>
    <t>DWG-5770604</t>
  </si>
  <si>
    <t>Site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</si>
</sst>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2" xfId="0" applyBorder="1"/>
    <xf numFmtId="0" fontId="0" fillId="0" borderId="12" xfId="0" quotePrefix="1" applyBorder="1"/>
    <xf numFmtId="0" fontId="0" fillId="0" borderId="12" xfId="0" applyBorder="1" applyAlignment="1">
      <alignment horizontal="left"/>
    </xf>
    <xf numFmtId="0" fontId="0" fillId="0" borderId="12" xfId="0" quotePrefix="1" applyBorder="1" applyAlignment="1">
      <alignment horizontal="left"/>
    </xf>
    <xf numFmtId="0" fontId="0" fillId="0" borderId="13" xfId="0" quotePrefix="1" applyBorder="1" applyAlignment="1">
      <alignment horizontal="left"/>
    </xf>
    <xf numFmtId="0" fontId="0" fillId="0" borderId="13" xfId="0" quotePrefix="1" applyBorder="1"/>
    <xf numFmtId="0" fontId="0" fillId="0" borderId="7" xfId="0" quotePrefix="1" applyBorder="1" applyAlignment="1">
      <alignment horizontal="left"/>
    </xf>
    <xf numFmtId="0" fontId="0" fillId="0" borderId="7" xfId="0" quotePrefix="1" applyBorder="1"/>
    <xf numFmtId="0" fontId="0" fillId="0" borderId="24" xfId="0" applyBorder="1" applyAlignment="1">
      <alignment horizontal="center"/>
    </xf>
    <xf numFmtId="0" fontId="0" fillId="2" borderId="12" xfId="0" quotePrefix="1" applyFill="1" applyBorder="1"/>
    <xf numFmtId="0" fontId="0" fillId="2" borderId="12" xfId="0" quotePrefix="1" applyFill="1" applyBorder="1" applyAlignment="1">
      <alignment horizontal="left"/>
    </xf>
    <xf numFmtId="9" fontId="0" fillId="2" borderId="12" xfId="0" quotePrefix="1" applyNumberFormat="1" applyFill="1" applyBorder="1" applyAlignment="1">
      <alignment horizontal="left"/>
    </xf>
    <xf numFmtId="0" fontId="0" fillId="0" borderId="26" xfId="0" quotePrefix="1" applyBorder="1"/>
    <xf numFmtId="0" fontId="0" fillId="2" borderId="26" xfId="0" quotePrefix="1" applyFill="1" applyBorder="1"/>
    <xf numFmtId="0" fontId="0" fillId="0" borderId="10" xfId="0" quotePrefix="1" applyBorder="1"/>
    <xf numFmtId="0" fontId="0" fillId="0" borderId="30" xfId="0" applyBorder="1" applyAlignment="1">
      <alignment horizontal="center"/>
    </xf>
    <xf numFmtId="0" fontId="0" fillId="0" borderId="28" xfId="0" applyBorder="1"/>
    <xf numFmtId="0" fontId="0" fillId="0" borderId="28" xfId="0" quotePrefix="1" applyBorder="1"/>
    <xf numFmtId="0" fontId="0" fillId="0" borderId="20" xfId="0" quotePrefix="1" applyBorder="1"/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/>
    <xf numFmtId="0" fontId="0" fillId="0" borderId="34" xfId="0" quotePrefix="1" applyBorder="1"/>
    <xf numFmtId="0" fontId="0" fillId="0" borderId="35" xfId="0" applyBorder="1"/>
    <xf numFmtId="0" fontId="0" fillId="0" borderId="36" xfId="0" quotePrefix="1" applyBorder="1"/>
    <xf numFmtId="0" fontId="0" fillId="0" borderId="27" xfId="0" quotePrefix="1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6" xfId="0" applyBorder="1" applyAlignment="1">
      <alignment horizontal="left" vertical="center"/>
    </xf>
    <xf numFmtId="0" fontId="0" fillId="0" borderId="16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2" xfId="0" quotePrefix="1" applyBorder="1" applyAlignment="1">
      <alignment horizontal="left"/>
    </xf>
    <xf numFmtId="0" fontId="0" fillId="0" borderId="26" xfId="0" quotePrefix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22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left"/>
    </xf>
    <xf numFmtId="0" fontId="0" fillId="0" borderId="13" xfId="0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3" fillId="0" borderId="29" xfId="0" applyFont="1" applyBorder="1" applyAlignment="1">
      <alignment horizontal="center"/>
    </xf>
    <xf numFmtId="0" fontId="0" fillId="0" borderId="14" xfId="0" quotePrefix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3" xfId="0" quotePrefix="1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19" xfId="0" quotePrefix="1" applyBorder="1" applyAlignment="1">
      <alignment horizontal="left"/>
    </xf>
    <xf numFmtId="0" fontId="0" fillId="0" borderId="18" xfId="0" quotePrefix="1" applyBorder="1" applyAlignment="1">
      <alignment horizontal="left"/>
    </xf>
    <xf numFmtId="0" fontId="0" fillId="2" borderId="16" xfId="0" quotePrefix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3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06"/>
  <sheetViews>
    <sheetView tabSelected="1" workbookViewId="0">
      <selection activeCell="B1" sqref="B1"/>
    </sheetView>
  </sheetViews>
  <sheetFormatPr defaultRowHeight="15"/>
  <cols>
    <col min="1" max="1" width="2.140625" customWidth="1"/>
    <col min="2" max="2" width="20.42578125" customWidth="1"/>
    <col min="3" max="3" width="19.7109375" customWidth="1"/>
    <col min="4" max="4" width="23.140625" customWidth="1"/>
    <col min="5" max="5" width="20.85546875" customWidth="1"/>
    <col min="6" max="6" width="31.140625" bestFit="1" customWidth="1"/>
    <col min="7" max="7" width="20" customWidth="1"/>
  </cols>
  <sheetData>
    <row r="1" spans="2:7" ht="15.75" thickBot="1">
      <c r="B1" t="s">
        <v>0</v>
      </c>
      <c r="D1" s="75" t="s">
        <v>1</v>
      </c>
      <c r="E1" s="75"/>
      <c r="F1" s="75"/>
      <c r="G1" s="8" t="s">
        <v>2</v>
      </c>
    </row>
    <row r="2" spans="2:7" ht="30.75" customHeight="1" thickBot="1">
      <c r="B2" s="62" t="s">
        <v>3</v>
      </c>
      <c r="C2" s="63"/>
      <c r="D2" s="63"/>
      <c r="E2" s="63"/>
      <c r="F2" s="63"/>
      <c r="G2" s="52" t="s">
        <v>4</v>
      </c>
    </row>
    <row r="3" spans="2:7" ht="15.75" thickBot="1">
      <c r="B3" s="51" t="s">
        <v>5</v>
      </c>
      <c r="C3" s="40"/>
      <c r="D3" s="40" t="s">
        <v>6</v>
      </c>
      <c r="E3" s="40"/>
      <c r="F3" s="41"/>
      <c r="G3" s="53"/>
    </row>
    <row r="4" spans="2:7">
      <c r="B4" s="43" t="s">
        <v>7</v>
      </c>
      <c r="C4" s="44"/>
      <c r="D4" s="44" t="s">
        <v>8</v>
      </c>
      <c r="E4" s="44"/>
      <c r="F4" s="47"/>
      <c r="G4" s="56" t="s">
        <v>9</v>
      </c>
    </row>
    <row r="5" spans="2:7">
      <c r="B5" s="43" t="s">
        <v>10</v>
      </c>
      <c r="C5" s="44"/>
      <c r="D5" s="44" t="s">
        <v>11</v>
      </c>
      <c r="E5" s="44"/>
      <c r="F5" s="47"/>
      <c r="G5" s="57"/>
    </row>
    <row r="6" spans="2:7">
      <c r="B6" s="42" t="s">
        <v>12</v>
      </c>
      <c r="C6" s="14" t="s">
        <v>13</v>
      </c>
      <c r="D6" s="44" t="s">
        <v>14</v>
      </c>
      <c r="E6" s="44"/>
      <c r="F6" s="47"/>
      <c r="G6" s="57"/>
    </row>
    <row r="7" spans="2:7">
      <c r="B7" s="42"/>
      <c r="C7" s="14" t="s">
        <v>15</v>
      </c>
      <c r="D7" s="44" t="s">
        <v>16</v>
      </c>
      <c r="E7" s="44"/>
      <c r="F7" s="47"/>
      <c r="G7" s="57"/>
    </row>
    <row r="8" spans="2:7">
      <c r="B8" s="42"/>
      <c r="C8" s="14" t="s">
        <v>17</v>
      </c>
      <c r="D8" s="44" t="s">
        <v>18</v>
      </c>
      <c r="E8" s="44"/>
      <c r="F8" s="47"/>
      <c r="G8" s="57"/>
    </row>
    <row r="9" spans="2:7">
      <c r="B9" s="42"/>
      <c r="C9" s="14" t="s">
        <v>19</v>
      </c>
      <c r="D9" s="45">
        <v>20</v>
      </c>
      <c r="E9" s="45"/>
      <c r="F9" s="46"/>
      <c r="G9" s="57"/>
    </row>
    <row r="10" spans="2:7">
      <c r="B10" s="43" t="s">
        <v>20</v>
      </c>
      <c r="C10" s="44"/>
      <c r="D10" s="45">
        <v>32</v>
      </c>
      <c r="E10" s="45"/>
      <c r="F10" s="46"/>
      <c r="G10" s="57"/>
    </row>
    <row r="11" spans="2:7">
      <c r="B11" s="43" t="s">
        <v>21</v>
      </c>
      <c r="C11" s="44"/>
      <c r="D11" s="45">
        <v>48</v>
      </c>
      <c r="E11" s="45"/>
      <c r="F11" s="46"/>
      <c r="G11" s="57"/>
    </row>
    <row r="12" spans="2:7">
      <c r="B12" s="43" t="s">
        <v>22</v>
      </c>
      <c r="C12" s="44"/>
      <c r="D12" s="44" t="s">
        <v>23</v>
      </c>
      <c r="E12" s="44"/>
      <c r="F12" s="47"/>
      <c r="G12" s="57"/>
    </row>
    <row r="13" spans="2:7">
      <c r="B13" s="35" t="s">
        <v>24</v>
      </c>
      <c r="C13" s="14" t="s">
        <v>25</v>
      </c>
      <c r="D13" s="45">
        <v>1</v>
      </c>
      <c r="E13" s="45"/>
      <c r="F13" s="46"/>
      <c r="G13" s="57"/>
    </row>
    <row r="14" spans="2:7" ht="15.75" thickBot="1">
      <c r="B14" s="60" t="s">
        <v>26</v>
      </c>
      <c r="C14" s="61"/>
      <c r="D14" s="69" t="s">
        <v>27</v>
      </c>
      <c r="E14" s="69"/>
      <c r="F14" s="70"/>
      <c r="G14" s="58"/>
    </row>
    <row r="15" spans="2:7" ht="15.75" thickBot="1"/>
    <row r="16" spans="2:7" ht="15.75" thickBot="1">
      <c r="B16" s="54" t="s">
        <v>28</v>
      </c>
      <c r="C16" s="55"/>
      <c r="D16" s="55"/>
      <c r="E16" s="55"/>
      <c r="F16" s="55"/>
      <c r="G16" s="48" t="s">
        <v>9</v>
      </c>
    </row>
    <row r="17" spans="2:7">
      <c r="B17" s="51" t="s">
        <v>5</v>
      </c>
      <c r="C17" s="40"/>
      <c r="D17" s="22" t="s">
        <v>6</v>
      </c>
      <c r="E17" s="22" t="s">
        <v>29</v>
      </c>
      <c r="F17" s="29" t="s">
        <v>30</v>
      </c>
      <c r="G17" s="49"/>
    </row>
    <row r="18" spans="2:7">
      <c r="B18" s="43" t="s">
        <v>31</v>
      </c>
      <c r="C18" s="44"/>
      <c r="D18" s="14" t="s">
        <v>32</v>
      </c>
      <c r="E18" s="14" t="s">
        <v>33</v>
      </c>
      <c r="F18" s="30" t="s">
        <v>34</v>
      </c>
      <c r="G18" s="49"/>
    </row>
    <row r="19" spans="2:7">
      <c r="B19" s="43" t="s">
        <v>35</v>
      </c>
      <c r="C19" s="44"/>
      <c r="D19" s="14" t="s">
        <v>36</v>
      </c>
      <c r="E19" s="14" t="s">
        <v>33</v>
      </c>
      <c r="F19" s="30" t="s">
        <v>34</v>
      </c>
      <c r="G19" s="49"/>
    </row>
    <row r="20" spans="2:7">
      <c r="B20" s="43" t="s">
        <v>37</v>
      </c>
      <c r="C20" s="44"/>
      <c r="D20" s="14" t="s">
        <v>38</v>
      </c>
      <c r="E20" s="15" t="s">
        <v>39</v>
      </c>
      <c r="F20" s="31" t="s">
        <v>39</v>
      </c>
      <c r="G20" s="49"/>
    </row>
    <row r="21" spans="2:7">
      <c r="B21" s="43" t="s">
        <v>40</v>
      </c>
      <c r="C21" s="44"/>
      <c r="D21" s="17" t="s">
        <v>38</v>
      </c>
      <c r="E21" s="17" t="s">
        <v>39</v>
      </c>
      <c r="F21" s="31" t="s">
        <v>39</v>
      </c>
      <c r="G21" s="49"/>
    </row>
    <row r="22" spans="2:7">
      <c r="B22" s="43" t="s">
        <v>41</v>
      </c>
      <c r="C22" s="44"/>
      <c r="D22" s="17" t="s">
        <v>38</v>
      </c>
      <c r="E22" s="17" t="s">
        <v>39</v>
      </c>
      <c r="F22" s="31" t="s">
        <v>39</v>
      </c>
      <c r="G22" s="49"/>
    </row>
    <row r="23" spans="2:7">
      <c r="B23" s="43" t="s">
        <v>42</v>
      </c>
      <c r="C23" s="44"/>
      <c r="D23" s="17" t="s">
        <v>38</v>
      </c>
      <c r="E23" s="17" t="s">
        <v>39</v>
      </c>
      <c r="F23" s="31" t="s">
        <v>39</v>
      </c>
      <c r="G23" s="49"/>
    </row>
    <row r="24" spans="2:7">
      <c r="B24" s="43" t="s">
        <v>43</v>
      </c>
      <c r="C24" s="44"/>
      <c r="D24" s="16" t="s">
        <v>38</v>
      </c>
      <c r="E24" s="17" t="s">
        <v>39</v>
      </c>
      <c r="F24" s="31" t="s">
        <v>39</v>
      </c>
      <c r="G24" s="49"/>
    </row>
    <row r="25" spans="2:7">
      <c r="B25" s="43" t="s">
        <v>44</v>
      </c>
      <c r="C25" s="44"/>
      <c r="D25" s="16" t="s">
        <v>38</v>
      </c>
      <c r="E25" s="17" t="s">
        <v>39</v>
      </c>
      <c r="F25" s="31" t="s">
        <v>39</v>
      </c>
      <c r="G25" s="49"/>
    </row>
    <row r="26" spans="2:7">
      <c r="B26" s="43" t="s">
        <v>45</v>
      </c>
      <c r="C26" s="44"/>
      <c r="D26" s="16" t="s">
        <v>46</v>
      </c>
      <c r="E26" s="17" t="s">
        <v>39</v>
      </c>
      <c r="F26" s="31" t="s">
        <v>39</v>
      </c>
      <c r="G26" s="49"/>
    </row>
    <row r="27" spans="2:7">
      <c r="B27" s="43" t="s">
        <v>47</v>
      </c>
      <c r="C27" s="44"/>
      <c r="D27" s="16" t="s">
        <v>48</v>
      </c>
      <c r="E27" s="17" t="s">
        <v>39</v>
      </c>
      <c r="F27" s="31" t="s">
        <v>39</v>
      </c>
      <c r="G27" s="49"/>
    </row>
    <row r="28" spans="2:7">
      <c r="B28" s="43" t="s">
        <v>49</v>
      </c>
      <c r="C28" s="44"/>
      <c r="D28" s="17" t="s">
        <v>38</v>
      </c>
      <c r="E28" s="17" t="s">
        <v>39</v>
      </c>
      <c r="F28" s="31" t="s">
        <v>39</v>
      </c>
      <c r="G28" s="49"/>
    </row>
    <row r="29" spans="2:7">
      <c r="B29" s="43" t="s">
        <v>50</v>
      </c>
      <c r="C29" s="44"/>
      <c r="D29" s="17" t="s">
        <v>38</v>
      </c>
      <c r="E29" s="17" t="s">
        <v>39</v>
      </c>
      <c r="F29" s="31" t="s">
        <v>39</v>
      </c>
      <c r="G29" s="49"/>
    </row>
    <row r="30" spans="2:7">
      <c r="B30" s="43" t="s">
        <v>51</v>
      </c>
      <c r="C30" s="44"/>
      <c r="D30" s="16" t="s">
        <v>38</v>
      </c>
      <c r="E30" s="17" t="s">
        <v>39</v>
      </c>
      <c r="F30" s="31" t="s">
        <v>39</v>
      </c>
      <c r="G30" s="49"/>
    </row>
    <row r="31" spans="2:7">
      <c r="B31" s="43" t="s">
        <v>52</v>
      </c>
      <c r="C31" s="44"/>
      <c r="D31" s="17" t="s">
        <v>46</v>
      </c>
      <c r="E31" s="17" t="s">
        <v>39</v>
      </c>
      <c r="F31" s="31" t="s">
        <v>39</v>
      </c>
      <c r="G31" s="49"/>
    </row>
    <row r="32" spans="2:7">
      <c r="B32" s="43" t="s">
        <v>53</v>
      </c>
      <c r="C32" s="44"/>
      <c r="D32" s="17" t="s">
        <v>54</v>
      </c>
      <c r="E32" s="17" t="s">
        <v>55</v>
      </c>
      <c r="F32" s="31" t="s">
        <v>39</v>
      </c>
      <c r="G32" s="49"/>
    </row>
    <row r="33" spans="2:7">
      <c r="B33" s="43" t="s">
        <v>56</v>
      </c>
      <c r="C33" s="44"/>
      <c r="D33" s="17" t="s">
        <v>54</v>
      </c>
      <c r="E33" s="17"/>
      <c r="F33" s="31"/>
      <c r="G33" s="49"/>
    </row>
    <row r="34" spans="2:7" ht="15.75" thickBot="1">
      <c r="B34" s="73" t="s">
        <v>57</v>
      </c>
      <c r="C34" s="69"/>
      <c r="D34" s="18" t="s">
        <v>58</v>
      </c>
      <c r="E34" s="19"/>
      <c r="F34" s="32"/>
      <c r="G34" s="50"/>
    </row>
    <row r="35" spans="2:7">
      <c r="B35" s="12"/>
      <c r="C35" s="12"/>
      <c r="D35" s="12"/>
      <c r="E35" s="4"/>
      <c r="F35" s="4"/>
      <c r="G35" s="34"/>
    </row>
    <row r="36" spans="2:7">
      <c r="B36" s="12" t="s">
        <v>59</v>
      </c>
      <c r="C36" s="12"/>
      <c r="D36" s="12"/>
      <c r="E36" s="4"/>
      <c r="F36" s="4"/>
      <c r="G36" s="34"/>
    </row>
    <row r="37" spans="2:7" ht="15.75" thickBot="1">
      <c r="B37" s="20"/>
      <c r="C37" s="20"/>
      <c r="D37" s="20"/>
      <c r="E37" s="21"/>
      <c r="F37" s="21"/>
      <c r="G37" s="33"/>
    </row>
    <row r="38" spans="2:7" ht="15.75" thickBot="1">
      <c r="B38" s="54" t="s">
        <v>60</v>
      </c>
      <c r="C38" s="55"/>
      <c r="D38" s="55"/>
      <c r="E38" s="55"/>
      <c r="F38" s="66"/>
      <c r="G38" s="59">
        <v>1</v>
      </c>
    </row>
    <row r="39" spans="2:7">
      <c r="B39" s="67" t="s">
        <v>61</v>
      </c>
      <c r="C39" s="68"/>
      <c r="D39" s="17">
        <f>IF(B39="DOOR SWITCH 2 (TC)",1,"N/A")</f>
        <v>1</v>
      </c>
      <c r="E39" s="17">
        <f>IF(B39="DOOR SWITCH 2 (TC)",1,"N/A")</f>
        <v>1</v>
      </c>
      <c r="F39" s="26" t="str">
        <f>IF(B39="DOOR SWITCH 2 (TC)","VIP 1","N/A")</f>
        <v>VIP 1</v>
      </c>
      <c r="G39" s="57"/>
    </row>
    <row r="40" spans="2:7">
      <c r="B40" s="74" t="s">
        <v>62</v>
      </c>
      <c r="C40" s="23" t="s">
        <v>63</v>
      </c>
      <c r="D40" s="24" t="s">
        <v>55</v>
      </c>
      <c r="E40" s="24" t="s">
        <v>55</v>
      </c>
      <c r="F40" s="27" t="s">
        <v>64</v>
      </c>
      <c r="G40" s="57"/>
    </row>
    <row r="41" spans="2:7">
      <c r="B41" s="74"/>
      <c r="C41" s="24" t="s">
        <v>65</v>
      </c>
      <c r="D41" s="25" t="s">
        <v>55</v>
      </c>
      <c r="E41" s="24" t="s">
        <v>66</v>
      </c>
      <c r="F41" s="27"/>
      <c r="G41" s="57"/>
    </row>
    <row r="42" spans="2:7" ht="15.75" thickBot="1">
      <c r="B42" s="71" t="s">
        <v>55</v>
      </c>
      <c r="C42" s="72"/>
      <c r="D42" s="13"/>
      <c r="E42" s="13"/>
      <c r="F42" s="28"/>
      <c r="G42" s="58"/>
    </row>
    <row r="43" spans="2:7" ht="15.75" thickBot="1">
      <c r="C43" s="12"/>
      <c r="D43" s="12"/>
      <c r="E43" s="11"/>
      <c r="F43" s="4"/>
      <c r="G43" s="8"/>
    </row>
    <row r="44" spans="2:7" ht="15.75" thickBot="1">
      <c r="B44" s="54" t="s">
        <v>67</v>
      </c>
      <c r="C44" s="55"/>
      <c r="D44" s="55"/>
      <c r="E44" s="55"/>
      <c r="F44" s="55"/>
      <c r="G44" s="48">
        <v>1</v>
      </c>
    </row>
    <row r="45" spans="2:7">
      <c r="B45" s="64" t="s">
        <v>68</v>
      </c>
      <c r="C45" s="65"/>
      <c r="D45" s="65"/>
      <c r="E45" s="36" t="s">
        <v>69</v>
      </c>
      <c r="F45" s="37" t="s">
        <v>70</v>
      </c>
      <c r="G45" s="49"/>
    </row>
    <row r="46" spans="2:7">
      <c r="B46" s="43" t="s">
        <v>71</v>
      </c>
      <c r="C46" s="44"/>
      <c r="D46" s="44"/>
      <c r="E46" s="38" t="s">
        <v>72</v>
      </c>
      <c r="F46" s="26" t="str">
        <f>IF(E46="N/A", "AUTO", "GUIDE - DD3513398")</f>
        <v>AUTO</v>
      </c>
      <c r="G46" s="49"/>
    </row>
    <row r="47" spans="2:7" ht="15.75" thickBot="1">
      <c r="B47" s="60" t="s">
        <v>73</v>
      </c>
      <c r="C47" s="61"/>
      <c r="D47" s="61"/>
      <c r="E47" s="19" t="s">
        <v>72</v>
      </c>
      <c r="F47" s="39" t="str">
        <f>IF(E47="N/A", " ", "GUIDE - DD3350029")</f>
        <v xml:space="preserve"> </v>
      </c>
      <c r="G47" s="50"/>
    </row>
    <row r="48" spans="2:7">
      <c r="C48" s="12"/>
      <c r="D48" s="12"/>
      <c r="E48" s="11"/>
      <c r="F48" s="4"/>
      <c r="G48" s="8"/>
    </row>
    <row r="49" spans="2:7" ht="15.75" thickBot="1"/>
    <row r="50" spans="2:7">
      <c r="B50" s="9" t="s">
        <v>74</v>
      </c>
      <c r="C50" s="10"/>
      <c r="D50" s="10"/>
      <c r="E50" s="10"/>
      <c r="F50" s="10"/>
      <c r="G50" s="1"/>
    </row>
    <row r="51" spans="2:7">
      <c r="B51" s="3" t="s">
        <v>75</v>
      </c>
      <c r="C51" s="76"/>
      <c r="D51" s="76"/>
      <c r="E51" s="76"/>
      <c r="F51" s="76"/>
      <c r="G51" s="2"/>
    </row>
    <row r="52" spans="2:7">
      <c r="B52" s="3" t="s">
        <v>76</v>
      </c>
      <c r="D52" s="76"/>
      <c r="E52" s="76" t="s">
        <v>77</v>
      </c>
      <c r="F52" s="76"/>
      <c r="G52" s="2"/>
    </row>
    <row r="53" spans="2:7">
      <c r="B53" s="3" t="s">
        <v>78</v>
      </c>
      <c r="D53" s="76"/>
      <c r="E53" s="76" t="s">
        <v>79</v>
      </c>
      <c r="F53" s="76"/>
      <c r="G53" s="2"/>
    </row>
    <row r="54" spans="2:7">
      <c r="B54" s="3" t="s">
        <v>80</v>
      </c>
      <c r="D54" s="76"/>
      <c r="E54" s="76" t="s">
        <v>81</v>
      </c>
      <c r="F54" s="76"/>
      <c r="G54" s="2"/>
    </row>
    <row r="55" spans="2:7">
      <c r="B55" s="3" t="s">
        <v>82</v>
      </c>
      <c r="D55" s="76"/>
      <c r="E55" s="76" t="s">
        <v>83</v>
      </c>
      <c r="F55" s="76"/>
      <c r="G55" s="2"/>
    </row>
    <row r="56" spans="2:7">
      <c r="B56" s="3" t="s">
        <v>84</v>
      </c>
      <c r="D56" s="76"/>
      <c r="E56" s="76" t="s">
        <v>85</v>
      </c>
      <c r="F56" s="76"/>
      <c r="G56" s="2"/>
    </row>
    <row r="57" spans="2:7">
      <c r="B57" s="3" t="s">
        <v>86</v>
      </c>
      <c r="D57" s="76"/>
      <c r="E57" s="76"/>
      <c r="F57" s="76"/>
      <c r="G57" s="2"/>
    </row>
    <row r="58" spans="2:7">
      <c r="B58" s="3" t="s">
        <v>87</v>
      </c>
      <c r="D58" s="76"/>
      <c r="E58" s="76" t="s">
        <v>88</v>
      </c>
      <c r="F58" s="76"/>
      <c r="G58" s="2"/>
    </row>
    <row r="59" spans="2:7">
      <c r="B59" s="3" t="s">
        <v>82</v>
      </c>
      <c r="D59" s="76"/>
      <c r="E59" s="76" t="s">
        <v>83</v>
      </c>
      <c r="F59" s="76"/>
      <c r="G59" s="2"/>
    </row>
    <row r="60" spans="2:7">
      <c r="B60" s="3" t="s">
        <v>89</v>
      </c>
      <c r="D60" s="76"/>
      <c r="E60" s="76" t="s">
        <v>90</v>
      </c>
      <c r="F60" s="76"/>
      <c r="G60" s="2"/>
    </row>
    <row r="61" spans="2:7">
      <c r="B61" s="3" t="s">
        <v>91</v>
      </c>
      <c r="D61" s="76"/>
      <c r="E61" s="76" t="s">
        <v>92</v>
      </c>
      <c r="F61" s="76"/>
      <c r="G61" s="2"/>
    </row>
    <row r="62" spans="2:7">
      <c r="B62" s="3" t="s">
        <v>93</v>
      </c>
      <c r="D62" s="76"/>
      <c r="E62" s="76" t="s">
        <v>94</v>
      </c>
      <c r="F62" s="76"/>
      <c r="G62" s="2"/>
    </row>
    <row r="63" spans="2:7">
      <c r="B63" s="3" t="s">
        <v>95</v>
      </c>
      <c r="D63" s="76"/>
      <c r="E63" s="76"/>
      <c r="F63" s="76"/>
      <c r="G63" s="2"/>
    </row>
    <row r="64" spans="2:7">
      <c r="B64" s="3" t="s">
        <v>96</v>
      </c>
      <c r="D64" s="76"/>
      <c r="E64" s="76" t="s">
        <v>97</v>
      </c>
      <c r="F64" s="76"/>
      <c r="G64" s="2"/>
    </row>
    <row r="65" spans="2:7">
      <c r="B65" s="3" t="s">
        <v>98</v>
      </c>
      <c r="D65" s="76"/>
      <c r="E65" s="76" t="s">
        <v>99</v>
      </c>
      <c r="F65" s="76"/>
      <c r="G65" s="2"/>
    </row>
    <row r="66" spans="2:7">
      <c r="B66" s="3" t="s">
        <v>100</v>
      </c>
      <c r="D66" s="76"/>
      <c r="E66" s="76" t="s">
        <v>101</v>
      </c>
      <c r="F66" s="76"/>
      <c r="G66" s="2"/>
    </row>
    <row r="67" spans="2:7">
      <c r="B67" s="3" t="s">
        <v>102</v>
      </c>
      <c r="D67" s="76"/>
      <c r="E67" s="76" t="s">
        <v>103</v>
      </c>
      <c r="F67" s="76"/>
      <c r="G67" s="2"/>
    </row>
    <row r="68" spans="2:7">
      <c r="B68" s="3" t="s">
        <v>104</v>
      </c>
      <c r="D68" s="76"/>
      <c r="E68" s="76" t="s">
        <v>105</v>
      </c>
      <c r="F68" s="76"/>
      <c r="G68" s="2"/>
    </row>
    <row r="69" spans="2:7">
      <c r="B69" s="3" t="s">
        <v>106</v>
      </c>
      <c r="D69" s="76"/>
      <c r="E69" s="76" t="s">
        <v>107</v>
      </c>
      <c r="F69" s="76"/>
      <c r="G69" s="2"/>
    </row>
    <row r="70" spans="2:7">
      <c r="B70" s="3" t="s">
        <v>108</v>
      </c>
      <c r="D70" s="76"/>
      <c r="E70" s="76" t="s">
        <v>109</v>
      </c>
      <c r="F70" s="76"/>
      <c r="G70" s="2"/>
    </row>
    <row r="71" spans="2:7">
      <c r="B71" s="3" t="s">
        <v>110</v>
      </c>
      <c r="D71" s="76"/>
      <c r="E71" s="76"/>
      <c r="F71" s="76"/>
      <c r="G71" s="2"/>
    </row>
    <row r="72" spans="2:7">
      <c r="B72" s="3" t="s">
        <v>98</v>
      </c>
      <c r="D72" s="76"/>
      <c r="E72" s="76" t="s">
        <v>99</v>
      </c>
      <c r="F72" s="76"/>
      <c r="G72" s="2"/>
    </row>
    <row r="73" spans="2:7">
      <c r="B73" s="3" t="s">
        <v>102</v>
      </c>
      <c r="D73" s="76"/>
      <c r="E73" s="76" t="s">
        <v>103</v>
      </c>
      <c r="F73" s="76"/>
      <c r="G73" s="2"/>
    </row>
    <row r="74" spans="2:7">
      <c r="B74" s="3" t="s">
        <v>111</v>
      </c>
      <c r="D74" s="76"/>
      <c r="E74" s="76" t="s">
        <v>112</v>
      </c>
      <c r="F74" s="76"/>
      <c r="G74" s="2"/>
    </row>
    <row r="75" spans="2:7">
      <c r="B75" s="3" t="s">
        <v>113</v>
      </c>
      <c r="D75" s="76"/>
      <c r="E75" s="76" t="s">
        <v>114</v>
      </c>
      <c r="F75" s="76"/>
      <c r="G75" s="2"/>
    </row>
    <row r="76" spans="2:7">
      <c r="B76" s="3" t="s">
        <v>115</v>
      </c>
      <c r="D76" s="76"/>
      <c r="E76" s="76" t="s">
        <v>116</v>
      </c>
      <c r="F76" s="76"/>
      <c r="G76" s="2"/>
    </row>
    <row r="77" spans="2:7">
      <c r="B77" s="3" t="s">
        <v>117</v>
      </c>
      <c r="D77" s="76"/>
      <c r="E77" s="76" t="s">
        <v>118</v>
      </c>
      <c r="F77" s="76"/>
      <c r="G77" s="2"/>
    </row>
    <row r="78" spans="2:7">
      <c r="B78" s="3" t="s">
        <v>119</v>
      </c>
      <c r="D78" s="76"/>
      <c r="E78" s="76" t="s">
        <v>120</v>
      </c>
      <c r="F78" s="76"/>
      <c r="G78" s="2"/>
    </row>
    <row r="79" spans="2:7">
      <c r="B79" s="3" t="s">
        <v>121</v>
      </c>
      <c r="D79" s="76"/>
      <c r="E79" s="76"/>
      <c r="F79" s="76"/>
      <c r="G79" s="2"/>
    </row>
    <row r="80" spans="2:7">
      <c r="B80" s="3" t="s">
        <v>122</v>
      </c>
      <c r="D80" s="76"/>
      <c r="E80" s="76" t="s">
        <v>123</v>
      </c>
      <c r="F80" s="76"/>
      <c r="G80" s="2"/>
    </row>
    <row r="81" spans="2:7">
      <c r="B81" s="3" t="s">
        <v>98</v>
      </c>
      <c r="D81" s="76"/>
      <c r="E81" s="76" t="s">
        <v>99</v>
      </c>
      <c r="F81" s="76"/>
      <c r="G81" s="2"/>
    </row>
    <row r="82" spans="2:7">
      <c r="B82" s="3" t="s">
        <v>100</v>
      </c>
      <c r="D82" s="76"/>
      <c r="E82" s="76" t="s">
        <v>101</v>
      </c>
      <c r="F82" s="76"/>
      <c r="G82" s="2"/>
    </row>
    <row r="83" spans="2:7">
      <c r="B83" s="3" t="s">
        <v>124</v>
      </c>
      <c r="D83" s="76"/>
      <c r="E83" s="76" t="s">
        <v>125</v>
      </c>
      <c r="F83" s="76"/>
      <c r="G83" s="2"/>
    </row>
    <row r="84" spans="2:7">
      <c r="B84" s="3" t="s">
        <v>126</v>
      </c>
      <c r="D84" s="76"/>
      <c r="E84" s="76" t="s">
        <v>127</v>
      </c>
      <c r="F84" s="76"/>
      <c r="G84" s="2"/>
    </row>
    <row r="85" spans="2:7">
      <c r="B85" s="3" t="s">
        <v>128</v>
      </c>
      <c r="D85" s="76"/>
      <c r="E85" s="76" t="s">
        <v>129</v>
      </c>
      <c r="F85" s="76"/>
      <c r="G85" s="2"/>
    </row>
    <row r="86" spans="2:7">
      <c r="B86" s="3" t="s">
        <v>130</v>
      </c>
      <c r="D86" s="76"/>
      <c r="E86" s="76"/>
      <c r="F86" s="76"/>
      <c r="G86" s="2"/>
    </row>
    <row r="87" spans="2:7">
      <c r="B87" s="3" t="s">
        <v>98</v>
      </c>
      <c r="D87" s="76"/>
      <c r="E87" s="76" t="s">
        <v>99</v>
      </c>
      <c r="F87" s="76"/>
      <c r="G87" s="2"/>
    </row>
    <row r="88" spans="2:7">
      <c r="B88" s="3" t="s">
        <v>131</v>
      </c>
      <c r="D88" s="76"/>
      <c r="E88" s="76" t="s">
        <v>132</v>
      </c>
      <c r="F88" s="76"/>
      <c r="G88" s="2"/>
    </row>
    <row r="89" spans="2:7">
      <c r="B89" s="3" t="s">
        <v>133</v>
      </c>
      <c r="D89" s="76"/>
      <c r="E89" s="76" t="s">
        <v>134</v>
      </c>
      <c r="F89" s="76"/>
      <c r="G89" s="2"/>
    </row>
    <row r="90" spans="2:7">
      <c r="B90" s="3" t="s">
        <v>124</v>
      </c>
      <c r="D90" s="76"/>
      <c r="E90" s="76" t="s">
        <v>125</v>
      </c>
      <c r="F90" s="76"/>
      <c r="G90" s="2"/>
    </row>
    <row r="91" spans="2:7">
      <c r="B91" s="3" t="s">
        <v>135</v>
      </c>
      <c r="E91" t="s">
        <v>136</v>
      </c>
      <c r="G91" s="2"/>
    </row>
    <row r="92" spans="2:7">
      <c r="B92" s="3" t="s">
        <v>137</v>
      </c>
      <c r="E92" t="s">
        <v>138</v>
      </c>
      <c r="G92" s="2"/>
    </row>
    <row r="93" spans="2:7">
      <c r="B93" s="3" t="s">
        <v>139</v>
      </c>
      <c r="G93" s="2"/>
    </row>
    <row r="94" spans="2:7">
      <c r="B94" s="3" t="s">
        <v>98</v>
      </c>
      <c r="E94" t="s">
        <v>99</v>
      </c>
      <c r="G94" s="2"/>
    </row>
    <row r="95" spans="2:7">
      <c r="B95" s="3" t="s">
        <v>140</v>
      </c>
      <c r="E95" t="s">
        <v>141</v>
      </c>
      <c r="G95" s="2"/>
    </row>
    <row r="96" spans="2:7">
      <c r="B96" s="3" t="s">
        <v>142</v>
      </c>
      <c r="E96" t="s">
        <v>143</v>
      </c>
      <c r="G96" s="2"/>
    </row>
    <row r="97" spans="2:7">
      <c r="B97" s="3" t="s">
        <v>144</v>
      </c>
      <c r="E97" t="s">
        <v>145</v>
      </c>
      <c r="G97" s="2"/>
    </row>
    <row r="98" spans="2:7">
      <c r="B98" s="3" t="s">
        <v>146</v>
      </c>
      <c r="E98" t="s">
        <v>147</v>
      </c>
      <c r="G98" s="2"/>
    </row>
    <row r="99" spans="2:7">
      <c r="B99" s="3" t="s">
        <v>148</v>
      </c>
      <c r="G99" s="2"/>
    </row>
    <row r="100" spans="2:7">
      <c r="B100" s="3" t="s">
        <v>98</v>
      </c>
      <c r="E100" t="s">
        <v>99</v>
      </c>
      <c r="G100" s="2"/>
    </row>
    <row r="101" spans="2:7">
      <c r="B101" s="3" t="s">
        <v>140</v>
      </c>
      <c r="E101" t="s">
        <v>141</v>
      </c>
      <c r="G101" s="2"/>
    </row>
    <row r="102" spans="2:7">
      <c r="B102" s="3" t="s">
        <v>149</v>
      </c>
      <c r="E102" t="s">
        <v>150</v>
      </c>
      <c r="G102" s="2"/>
    </row>
    <row r="103" spans="2:7">
      <c r="B103" s="3" t="s">
        <v>146</v>
      </c>
      <c r="E103" t="s">
        <v>147</v>
      </c>
      <c r="G103" s="2"/>
    </row>
    <row r="104" spans="2:7">
      <c r="B104" s="5" t="s">
        <v>144</v>
      </c>
      <c r="C104" s="77"/>
      <c r="D104" s="6"/>
      <c r="E104" s="6" t="s">
        <v>151</v>
      </c>
      <c r="F104" s="6"/>
      <c r="G104" s="7"/>
    </row>
    <row r="106" spans="2:7">
      <c r="B106" t="s">
        <v>152</v>
      </c>
    </row>
  </sheetData>
  <mergeCells count="54">
    <mergeCell ref="D1:F1"/>
    <mergeCell ref="B29:C29"/>
    <mergeCell ref="B28:C28"/>
    <mergeCell ref="B27:C27"/>
    <mergeCell ref="B26:C26"/>
    <mergeCell ref="B25:C25"/>
    <mergeCell ref="B24:C24"/>
    <mergeCell ref="B23:C23"/>
    <mergeCell ref="B22:C22"/>
    <mergeCell ref="B21:C21"/>
    <mergeCell ref="B20:C20"/>
    <mergeCell ref="B17:C17"/>
    <mergeCell ref="D4:F4"/>
    <mergeCell ref="D5:F5"/>
    <mergeCell ref="B5:C5"/>
    <mergeCell ref="B19:C19"/>
    <mergeCell ref="D14:F14"/>
    <mergeCell ref="B42:C42"/>
    <mergeCell ref="B18:C18"/>
    <mergeCell ref="B34:C34"/>
    <mergeCell ref="B30:C30"/>
    <mergeCell ref="B31:C31"/>
    <mergeCell ref="B32:C32"/>
    <mergeCell ref="B33:C33"/>
    <mergeCell ref="B40:B41"/>
    <mergeCell ref="B47:D47"/>
    <mergeCell ref="B44:F44"/>
    <mergeCell ref="B46:D46"/>
    <mergeCell ref="B45:D45"/>
    <mergeCell ref="B38:F38"/>
    <mergeCell ref="B39:C39"/>
    <mergeCell ref="D13:F13"/>
    <mergeCell ref="G44:G47"/>
    <mergeCell ref="B3:C3"/>
    <mergeCell ref="G2:G3"/>
    <mergeCell ref="B16:F16"/>
    <mergeCell ref="G4:G14"/>
    <mergeCell ref="G38:G42"/>
    <mergeCell ref="D6:F6"/>
    <mergeCell ref="D7:F7"/>
    <mergeCell ref="D8:F8"/>
    <mergeCell ref="D9:F9"/>
    <mergeCell ref="D10:F10"/>
    <mergeCell ref="G16:G34"/>
    <mergeCell ref="B14:C14"/>
    <mergeCell ref="B2:F2"/>
    <mergeCell ref="B10:C10"/>
    <mergeCell ref="D3:F3"/>
    <mergeCell ref="B6:B9"/>
    <mergeCell ref="B4:C4"/>
    <mergeCell ref="B12:C12"/>
    <mergeCell ref="D11:F11"/>
    <mergeCell ref="D12:F12"/>
    <mergeCell ref="B11:C11"/>
  </mergeCells>
  <dataValidations count="24">
    <dataValidation type="list" allowBlank="1" showInputMessage="1" showErrorMessage="1" sqref="D4:F4" xr:uid="{72944010-47ED-42DC-9F28-5E42BA7248A7}">
      <formula1>"VF,VM,VX, DB-5000, VSLS"</formula1>
    </dataValidation>
    <dataValidation type="list" allowBlank="1" showInputMessage="1" showErrorMessage="1" sqref="D5:F5" xr:uid="{EA7FA3B2-CDF8-4237-8809-DBCABFF7D169}">
      <formula1>"FRONT,WALK-IN,REAR"</formula1>
    </dataValidation>
    <dataValidation type="list" errorStyle="warning" allowBlank="1" showInputMessage="1" showErrorMessage="1" sqref="D6:F6" xr:uid="{DB0A3095-920B-4D7D-B0A1-3F24C594443F}">
      <formula1>"FULL COLOR, MONOCHROME"</formula1>
    </dataValidation>
    <dataValidation type="list" errorStyle="warning" allowBlank="1" showInputMessage="1" showErrorMessage="1" sqref="D8:F8" xr:uid="{D57996E8-F12A-456F-9334-21FF38B11917}">
      <formula1>"9X5,9X15,16X16,24X16, 18X18"</formula1>
    </dataValidation>
    <dataValidation type="list" errorStyle="warning" allowBlank="1" showInputMessage="1" showErrorMessage="1" sqref="D9:F9" xr:uid="{D5DCFC8B-1035-47CA-A630-6C84BB3C8390}">
      <formula1>"20,34,46,66"</formula1>
    </dataValidation>
    <dataValidation type="list" allowBlank="1" showInputMessage="1" showErrorMessage="1" sqref="D12:F12" xr:uid="{CA306108-3C8D-4449-BAC2-C431F65927EA}">
      <formula1>"FULL MATRIX,LINE MATRIX"</formula1>
    </dataValidation>
    <dataValidation type="list" allowBlank="1" showInputMessage="1" showErrorMessage="1" sqref="O38" xr:uid="{00000000-0002-0000-0000-000007000000}">
      <formula1>"DOOR SWITCH 2 (TC), 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errorStyle="warning" allowBlank="1" showInputMessage="1" showErrorMessage="1" sqref="D26 D30" xr:uid="{5C39995D-57F0-4F5D-82CB-E2D6DBF6773D}">
      <formula1>"YES,NO"</formula1>
    </dataValidation>
    <dataValidation type="list" errorStyle="warning" allowBlank="1" showInputMessage="1" showErrorMessage="1" sqref="D14:F14" xr:uid="{7D903EC7-939B-4F04-A30B-52D00954B51C}">
      <formula1>"ROWS,BAYS"</formula1>
    </dataValidation>
    <dataValidation type="list" allowBlank="1" showInputMessage="1" showErrorMessage="1" sqref="B42:C42" xr:uid="{00000000-0002-0000-0000-000016000000}">
      <formula1>"MINI DC I/O 6,'"</formula1>
    </dataValidation>
    <dataValidation errorStyle="warning" allowBlank="1" showInputMessage="1" showErrorMessage="1" sqref="F24" xr:uid="{16BA9518-0E36-47A2-9214-E28EE7A1C128}"/>
    <dataValidation type="list" allowBlank="1" showInputMessage="1" showErrorMessage="1" sqref="D32" xr:uid="{DC185FA7-7043-4B87-B4CD-CFDE3F33480A}">
      <formula1>"?, Yes, No"</formula1>
    </dataValidation>
    <dataValidation type="list" allowBlank="1" showInputMessage="1" showErrorMessage="1" sqref="D7:F7" xr:uid="{EB5BD7C3-C948-406F-AE13-80442024911A}">
      <formula1>"GEN 4 (24 VOLT BUS), ProLink5, "</formula1>
    </dataValidation>
    <dataValidation type="list" errorStyle="warning" allowBlank="1" showInputMessage="1" showErrorMessage="1" sqref="D34:D37" xr:uid="{F05EE7AA-5C44-427E-9419-22177E984F3C}">
      <formula1>"PS REDUNDANCY BOARD, ELTEK POWER ON GROUND"</formula1>
    </dataValidation>
    <dataValidation type="list" allowBlank="1" showInputMessage="1" showErrorMessage="1" sqref="F40" xr:uid="{C091446F-22FD-411F-B1BE-98677384D544}">
      <formula1>"', Auxiliary, Default IP, Specify IP"</formula1>
    </dataValidation>
    <dataValidation type="list" allowBlank="1" showInputMessage="1" showErrorMessage="1" sqref="E41" xr:uid="{B77BAAEC-17D8-4A99-B16F-5F1660ED7E97}">
      <formula1>"', Serial,Ethernet"</formula1>
    </dataValidation>
    <dataValidation type="list" allowBlank="1" showInputMessage="1" showErrorMessage="1" sqref="E40" xr:uid="{E71636C8-3B51-4A4F-A161-98012EAFC338}">
      <formula1>"',1 Hour,2 Hour,3 Hour, 4 Hour,5 Hour"</formula1>
    </dataValidation>
    <dataValidation type="list" allowBlank="1" showInputMessage="1" sqref="C41" xr:uid="{51B25764-5443-4F4D-A2E4-2FCDE3F8991A}">
      <formula1>"',Control equipment,Entire display"</formula1>
    </dataValidation>
    <dataValidation type="list" errorStyle="warning" allowBlank="1" showInputMessage="1" showErrorMessage="1" sqref="C40" xr:uid="{D124BB1A-4B2B-474C-9A5A-BDD37CBE4244}">
      <formula1>"',ALPHA FXM SERIES,TRIPPLITE,Generic UPS"</formula1>
    </dataValidation>
    <dataValidation type="list" allowBlank="1" showInputMessage="1" sqref="D40" xr:uid="{C28DD805-7131-4117-ACC4-BEBF0D883B67}">
      <formula1>"', 'By Brightness %, By Power"</formula1>
    </dataValidation>
    <dataValidation type="list" allowBlank="1" showInputMessage="1" sqref="D41" xr:uid="{82A23099-8FDC-4013-BE73-38B32BEF4205}">
      <formula1>"',Percent - 50%, Watts - 1800, Watts - 1100, Watts - 650"</formula1>
    </dataValidation>
    <dataValidation type="list" allowBlank="1" showInputMessage="1" showErrorMessage="1" sqref="B40:B41" xr:uid="{451E6188-FF4C-44D7-82EB-01DC87617EC9}">
      <formula1>"',UPS"</formula1>
    </dataValidation>
    <dataValidation type="list" allowBlank="1" showInputMessage="1" showErrorMessage="1" sqref="E32" xr:uid="{DDCEEAA3-A29B-45BA-B0DF-36D719A131A5}">
      <formula1>"',Alternate, Synchronize"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C32006</OrderProject_x0020_ID>
    <DocNumber xmlns="2cc016c5-161d-4d6b-a532-6cf687f4a3ab">DD5765135</DocNumber>
    <Rev xmlns="2cc016c5-161d-4d6b-a532-6cf687f4a3ab">00</Rev>
    <_dlc_DocId xmlns="b479dd50-8d7e-4b78-9fb1-00cf65781f6b">75D2Y5VYC55K-1220653723-66176</_dlc_DocId>
    <_dlc_DocIdUrl xmlns="b479dd50-8d7e-4b78-9fb1-00cf65781f6b">
      <Url>https://daktronics.sharepoint.com/sites/docs-engineering/_layouts/15/DocIdRedir.aspx?ID=75D2Y5VYC55K-1220653723-66176</Url>
      <Description>75D2Y5VYC55K-1220653723-66176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3D05E2-E9F5-420A-8B50-102D53A16D4D}"/>
</file>

<file path=customXml/itemProps2.xml><?xml version="1.0" encoding="utf-8"?>
<ds:datastoreItem xmlns:ds="http://schemas.openxmlformats.org/officeDocument/2006/customXml" ds:itemID="{B19B5FD7-7A50-42D0-A095-102A5CAA4841}"/>
</file>

<file path=customXml/itemProps3.xml><?xml version="1.0" encoding="utf-8"?>
<ds:datastoreItem xmlns:ds="http://schemas.openxmlformats.org/officeDocument/2006/customXml" ds:itemID="{E6E85FE6-E893-403A-8692-18CA43271345}"/>
</file>

<file path=customXml/itemProps4.xml><?xml version="1.0" encoding="utf-8"?>
<ds:datastoreItem xmlns:ds="http://schemas.openxmlformats.org/officeDocument/2006/customXml" ds:itemID="{E11FF35A-37A3-4284-BE42-CB9EF2A355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C32006 Penn DOT, Site Config, Node 2 &amp; 6</dc:title>
  <dc:subject/>
  <dc:creator>Dan Muzzey</dc:creator>
  <cp:keywords/>
  <dc:description/>
  <cp:lastModifiedBy>Shelby McClain</cp:lastModifiedBy>
  <cp:revision/>
  <dcterms:created xsi:type="dcterms:W3CDTF">2017-03-27T20:46:42Z</dcterms:created>
  <dcterms:modified xsi:type="dcterms:W3CDTF">2026-07-30T22:32:18Z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23788b9a-da2b-4134-856f-9c01f55f129e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