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0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5" documentId="8_{61C26039-3DA2-4FCB-835D-330A42056789}" xr6:coauthVersionLast="47" xr6:coauthVersionMax="47" xr10:uidLastSave="{ECB8F902-2A2E-48A7-B5B3-6FFBA7EE2E70}"/>
  <bookViews>
    <workbookView xWindow="10560" yWindow="0" windowWidth="18240" windowHeight="15600" xr2:uid="{00000000-000D-0000-FFFF-FFFF00000000}"/>
  </bookViews>
  <sheets>
    <sheet name="Sheet1" sheetId="1" r:id="rId1"/>
  </sheets>
  <definedNames>
    <definedName name="_xlnm._FilterDatabase" localSheetId="0" hidden="1">Sheet1!$B$16:$G$62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0" i="1" l="1"/>
  <c r="D60" i="1"/>
  <c r="E59" i="1"/>
  <c r="D59" i="1"/>
  <c r="E58" i="1"/>
  <c r="D58" i="1"/>
  <c r="F55" i="1"/>
  <c r="E55" i="1"/>
  <c r="D5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0" shapeId="0" xr:uid="{830DF9F2-82CE-4C76-82DB-FCEB5B0C237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44" authorId="0" shapeId="0" xr:uid="{DCC3A1E7-2C1D-4A0D-A7E0-0A90B034AE88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45" authorId="1" shapeId="0" xr:uid="{A4B97675-2E53-4778-B2DE-BFA77429791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49" authorId="1" shapeId="0" xr:uid="{FA70B7FF-687C-40D7-956F-1A666BE3006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50" authorId="1" shapeId="0" xr:uid="{65683A98-391D-47BD-B3D1-453CB8A2887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51" authorId="1" shapeId="0" xr:uid="{4E8C4920-88A1-4444-AE63-25EABC05920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52" authorId="1" shapeId="0" xr:uid="{A9F381CA-66D9-4298-AEE0-C991EE5CC14F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56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56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58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58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<sst xmlns="http://schemas.openxmlformats.org/spreadsheetml/2006/main" count="195" uniqueCount="90">
  <si>
    <t>DD5289102</t>
  </si>
  <si>
    <t>C32011 Oregon DOT, Site Config, VX-2428-64X64-20-RGB G4 @2</t>
  </si>
  <si>
    <t>Rev 00</t>
  </si>
  <si>
    <t>SYSTEM CONFIGURATION
VX-2428-64X64-20-RGB G4 @2</t>
  </si>
  <si>
    <t>SIGN/S</t>
  </si>
  <si>
    <t>OPTION</t>
  </si>
  <si>
    <t>VALUE</t>
  </si>
  <si>
    <t>MODEL</t>
  </si>
  <si>
    <t>VX</t>
  </si>
  <si>
    <t>1, 2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</si>
  <si>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</si>
  <si>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</si>
  <si>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</si>
  <si>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</si>
  <si>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</si>
  <si>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</si>
  <si>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</si>
  <si>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</si>
  <si>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</si>
  <si>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</si>
  <si>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</si>
  <si>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</si>
  <si>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</si>
  <si>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</si>
  <si>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</si>
  <si>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</si>
  <si>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</si>
  <si>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</si>
  <si>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</si>
  <si>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</si>
  <si>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</si>
  <si>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</si>
  <si>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</si>
  <si>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</si>
  <si>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</si>
  <si>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</si>
  <si>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</si>
  <si>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</si>
  <si>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</si>
  <si>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IN SIGN - NO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</si>
  <si>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</si>
  <si>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</si>
  <si>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</si>
  <si>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</si>
  <si>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</si>
  <si>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</si>
  <si>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</si>
  <si>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</si>
  <si>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</si>
  <si>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</si>
  <si>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</si>
  <si>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</si>
  <si>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</si>
  <si>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</si>
  <si>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</si>
  <si>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PERIPHERAL CONFIGURATION - ADVANCED SETUP</t>
  </si>
  <si>
    <t>DOOR SWITCH 2 (TC)</t>
  </si>
  <si>
    <t/>
  </si>
  <si>
    <t>CUSTOM OPTIONS</t>
  </si>
  <si>
    <t>SYSTEM BACKUP FILES</t>
  </si>
  <si>
    <t>DD5289115</t>
  </si>
  <si>
    <t>TRANSLATION TABLE</t>
  </si>
  <si>
    <t>N/A</t>
  </si>
  <si>
    <t>CONTROLLER CONFIGURATION PACKAGE</t>
  </si>
  <si>
    <t>Reference Drawings</t>
  </si>
  <si>
    <t>VX-2428 Drawings:</t>
  </si>
  <si>
    <t>Schematic, DC Power, VX-2428, 20mm, 64 Wide</t>
  </si>
  <si>
    <t>DWG-3217537</t>
  </si>
  <si>
    <t>Generic Final Assembly, VX-24**</t>
  </si>
  <si>
    <t>DWG-3304663</t>
  </si>
  <si>
    <t>Shop Drawing, VX-2428-64x64-20-*</t>
  </si>
  <si>
    <t>DWG-3330416</t>
  </si>
  <si>
    <t>Site Riser, VM/VX-**-***-20-RGB</t>
  </si>
  <si>
    <t>DWG-3676912</t>
  </si>
  <si>
    <t>Schematic, Signal, VX-2428, 20mm</t>
  </si>
  <si>
    <t>DWG-4236184</t>
  </si>
  <si>
    <t>Traffic Cabinet Drawings:</t>
  </si>
  <si>
    <t>Schematic, Traffic Cabinet, DC Power System, 2-4 PS, 1-3 VX-2428 Signs</t>
  </si>
  <si>
    <t>DWG-3314629</t>
  </si>
  <si>
    <t>Shop Drawing, TC, 336S, Aluminum, Pole Mount, VFC, VM Power &amp; Control</t>
  </si>
  <si>
    <t>DWG-3433916</t>
  </si>
  <si>
    <t>Schematic, 336 Traffic Cabinet, Door Switch and Light, 2 Door</t>
  </si>
  <si>
    <t>DWG-3526733</t>
  </si>
  <si>
    <t>Schematic, Traffic Cabinet, 120 VAC, 2 Fan, 2-4 Power Supplies</t>
  </si>
  <si>
    <t>DWG-3614881</t>
  </si>
  <si>
    <t>Signal Schematic, TC, VFC, Door Open Detection, 2 Door, 2 PS’S</t>
  </si>
  <si>
    <t>DWG-3622275</t>
  </si>
  <si>
    <t>Final Assembly, TC, 336S, Pole Mount, Aluminum, 2 PS-16, 3-20A,VFC</t>
  </si>
  <si>
    <t>DWG-4145191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</si>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</sst>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4" xfId="0" quotePrefix="1" applyBorder="1" applyAlignment="1">
      <alignment horizontal="left"/>
    </xf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9" xfId="0" quotePrefix="1" applyBorder="1"/>
    <xf numFmtId="0" fontId="0" fillId="0" borderId="14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2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35" xfId="0" applyFont="1" applyBorder="1" applyAlignment="1">
      <alignment horizontal="center" wrapTex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2" borderId="22" xfId="0" quotePrefix="1" applyFill="1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8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5.710937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>
      <c r="B1" t="s">
        <v>0</v>
      </c>
      <c r="C1" s="75" t="s">
        <v>1</v>
      </c>
      <c r="D1" s="75"/>
      <c r="E1" s="75"/>
      <c r="F1" s="75"/>
      <c r="G1" s="15" t="s">
        <v>2</v>
      </c>
    </row>
    <row r="2" spans="2:7" ht="31.5" customHeight="1" thickBot="1">
      <c r="B2" s="55" t="s">
        <v>3</v>
      </c>
      <c r="C2" s="44"/>
      <c r="D2" s="44"/>
      <c r="E2" s="44"/>
      <c r="F2" s="45"/>
      <c r="G2" s="53" t="s">
        <v>4</v>
      </c>
    </row>
    <row r="3" spans="2:7" ht="15.75" thickBot="1">
      <c r="B3" s="46" t="s">
        <v>5</v>
      </c>
      <c r="C3" s="47"/>
      <c r="D3" s="47" t="s">
        <v>6</v>
      </c>
      <c r="E3" s="47"/>
      <c r="F3" s="48"/>
      <c r="G3" s="54"/>
    </row>
    <row r="4" spans="2:7">
      <c r="B4" s="34" t="s">
        <v>7</v>
      </c>
      <c r="C4" s="35"/>
      <c r="D4" s="35" t="s">
        <v>8</v>
      </c>
      <c r="E4" s="35"/>
      <c r="F4" s="49"/>
      <c r="G4" s="40" t="s">
        <v>9</v>
      </c>
    </row>
    <row r="5" spans="2:7">
      <c r="B5" s="34" t="s">
        <v>10</v>
      </c>
      <c r="C5" s="35"/>
      <c r="D5" s="35" t="s">
        <v>11</v>
      </c>
      <c r="E5" s="35"/>
      <c r="F5" s="49"/>
      <c r="G5" s="41"/>
    </row>
    <row r="6" spans="2:7">
      <c r="B6" s="52" t="s">
        <v>12</v>
      </c>
      <c r="C6" s="10" t="s">
        <v>13</v>
      </c>
      <c r="D6" s="35" t="s">
        <v>14</v>
      </c>
      <c r="E6" s="35"/>
      <c r="F6" s="49"/>
      <c r="G6" s="41"/>
    </row>
    <row r="7" spans="2:7">
      <c r="B7" s="52"/>
      <c r="C7" s="10" t="s">
        <v>15</v>
      </c>
      <c r="D7" s="35" t="s">
        <v>16</v>
      </c>
      <c r="E7" s="35"/>
      <c r="F7" s="49"/>
      <c r="G7" s="41"/>
    </row>
    <row r="8" spans="2:7">
      <c r="B8" s="52"/>
      <c r="C8" s="10" t="s">
        <v>17</v>
      </c>
      <c r="D8" s="35" t="s">
        <v>18</v>
      </c>
      <c r="E8" s="35"/>
      <c r="F8" s="49"/>
      <c r="G8" s="41"/>
    </row>
    <row r="9" spans="2:7">
      <c r="B9" s="52"/>
      <c r="C9" s="10" t="s">
        <v>19</v>
      </c>
      <c r="D9" s="50">
        <v>20</v>
      </c>
      <c r="E9" s="50"/>
      <c r="F9" s="51"/>
      <c r="G9" s="41"/>
    </row>
    <row r="10" spans="2:7">
      <c r="B10" s="34" t="s">
        <v>20</v>
      </c>
      <c r="C10" s="35"/>
      <c r="D10" s="50">
        <v>64</v>
      </c>
      <c r="E10" s="50"/>
      <c r="F10" s="51"/>
      <c r="G10" s="41"/>
    </row>
    <row r="11" spans="2:7">
      <c r="B11" s="34" t="s">
        <v>21</v>
      </c>
      <c r="C11" s="35"/>
      <c r="D11" s="50">
        <v>64</v>
      </c>
      <c r="E11" s="50"/>
      <c r="F11" s="51"/>
      <c r="G11" s="41"/>
    </row>
    <row r="12" spans="2:7">
      <c r="B12" s="34" t="s">
        <v>22</v>
      </c>
      <c r="C12" s="35"/>
      <c r="D12" s="35" t="s">
        <v>23</v>
      </c>
      <c r="E12" s="35"/>
      <c r="F12" s="49"/>
      <c r="G12" s="41"/>
    </row>
    <row r="13" spans="2:7">
      <c r="B13" s="34" t="s">
        <v>24</v>
      </c>
      <c r="C13" s="35"/>
      <c r="D13" s="50">
        <v>1</v>
      </c>
      <c r="E13" s="50"/>
      <c r="F13" s="51"/>
      <c r="G13" s="41"/>
    </row>
    <row r="14" spans="2:7" ht="15.75" thickBot="1">
      <c r="B14" s="36" t="s">
        <v>25</v>
      </c>
      <c r="C14" s="37"/>
      <c r="D14" s="38" t="s">
        <v>26</v>
      </c>
      <c r="E14" s="38"/>
      <c r="F14" s="39"/>
      <c r="G14" s="42"/>
    </row>
    <row r="15" spans="2:7" ht="15.75" thickBot="1"/>
    <row r="16" spans="2:7" ht="15.75" thickBot="1">
      <c r="B16" s="43" t="s">
        <v>27</v>
      </c>
      <c r="C16" s="44"/>
      <c r="D16" s="44"/>
      <c r="E16" s="44"/>
      <c r="F16" s="45"/>
      <c r="G16" s="40">
        <v>1</v>
      </c>
    </row>
    <row r="17" spans="2:7">
      <c r="B17" s="46" t="s">
        <v>5</v>
      </c>
      <c r="C17" s="47"/>
      <c r="D17" s="26" t="s">
        <v>6</v>
      </c>
      <c r="E17" s="26" t="s">
        <v>28</v>
      </c>
      <c r="F17" s="27" t="s">
        <v>29</v>
      </c>
      <c r="G17" s="41"/>
    </row>
    <row r="18" spans="2:7">
      <c r="B18" s="34" t="s">
        <v>30</v>
      </c>
      <c r="C18" s="35"/>
      <c r="D18" s="10" t="s">
        <v>31</v>
      </c>
      <c r="E18" s="10" t="s">
        <v>32</v>
      </c>
      <c r="F18" s="12" t="s">
        <v>33</v>
      </c>
      <c r="G18" s="41"/>
    </row>
    <row r="19" spans="2:7">
      <c r="B19" s="34" t="s">
        <v>34</v>
      </c>
      <c r="C19" s="35"/>
      <c r="D19" s="10" t="s">
        <v>12</v>
      </c>
      <c r="E19" s="10" t="s">
        <v>32</v>
      </c>
      <c r="F19" s="12" t="s">
        <v>33</v>
      </c>
      <c r="G19" s="41"/>
    </row>
    <row r="20" spans="2:7">
      <c r="B20" s="34" t="s">
        <v>35</v>
      </c>
      <c r="C20" s="35"/>
      <c r="D20" s="10" t="s">
        <v>36</v>
      </c>
      <c r="E20" s="11" t="s">
        <v>37</v>
      </c>
      <c r="F20" s="13" t="s">
        <v>37</v>
      </c>
      <c r="G20" s="41"/>
    </row>
    <row r="21" spans="2:7">
      <c r="B21" s="34" t="s">
        <v>38</v>
      </c>
      <c r="C21" s="35"/>
      <c r="D21" s="24">
        <v>2</v>
      </c>
      <c r="E21" s="24" t="s">
        <v>37</v>
      </c>
      <c r="F21" s="13" t="s">
        <v>39</v>
      </c>
      <c r="G21" s="41"/>
    </row>
    <row r="22" spans="2:7">
      <c r="B22" s="34" t="s">
        <v>40</v>
      </c>
      <c r="C22" s="35"/>
      <c r="D22" s="24" t="s">
        <v>36</v>
      </c>
      <c r="E22" s="24"/>
      <c r="F22" s="12"/>
      <c r="G22" s="41"/>
    </row>
    <row r="23" spans="2:7">
      <c r="B23" s="34" t="s">
        <v>41</v>
      </c>
      <c r="C23" s="35"/>
      <c r="D23" s="24" t="s">
        <v>36</v>
      </c>
      <c r="E23" s="24"/>
      <c r="F23" s="12"/>
      <c r="G23" s="41"/>
    </row>
    <row r="24" spans="2:7">
      <c r="B24" s="34" t="s">
        <v>42</v>
      </c>
      <c r="C24" s="35"/>
      <c r="D24" s="24">
        <v>1</v>
      </c>
      <c r="E24" s="24" t="s">
        <v>37</v>
      </c>
      <c r="F24" s="13" t="s">
        <v>43</v>
      </c>
      <c r="G24" s="41"/>
    </row>
    <row r="25" spans="2:7">
      <c r="B25" s="34" t="s">
        <v>44</v>
      </c>
      <c r="C25" s="35"/>
      <c r="D25" s="24" t="s">
        <v>36</v>
      </c>
      <c r="E25" s="24" t="s">
        <v>37</v>
      </c>
      <c r="F25" s="13"/>
      <c r="G25" s="41"/>
    </row>
    <row r="26" spans="2:7">
      <c r="B26" s="34" t="s">
        <v>45</v>
      </c>
      <c r="C26" s="35"/>
      <c r="D26" s="24">
        <v>2</v>
      </c>
      <c r="E26" s="24" t="s">
        <v>37</v>
      </c>
      <c r="F26" s="13" t="s">
        <v>37</v>
      </c>
      <c r="G26" s="41"/>
    </row>
    <row r="27" spans="2:7">
      <c r="B27" s="34" t="s">
        <v>46</v>
      </c>
      <c r="C27" s="35"/>
      <c r="D27" s="25" t="s">
        <v>36</v>
      </c>
      <c r="E27" s="24" t="s">
        <v>37</v>
      </c>
      <c r="F27" s="13" t="s">
        <v>37</v>
      </c>
      <c r="G27" s="41"/>
    </row>
    <row r="28" spans="2:7">
      <c r="B28" s="34" t="s">
        <v>47</v>
      </c>
      <c r="C28" s="35"/>
      <c r="D28" s="25" t="s">
        <v>36</v>
      </c>
      <c r="E28" s="24" t="s">
        <v>37</v>
      </c>
      <c r="F28" s="13" t="s">
        <v>37</v>
      </c>
      <c r="G28" s="41"/>
    </row>
    <row r="29" spans="2:7">
      <c r="B29" s="34" t="s">
        <v>48</v>
      </c>
      <c r="C29" s="35"/>
      <c r="D29" s="25" t="s">
        <v>36</v>
      </c>
      <c r="E29" s="24" t="s">
        <v>37</v>
      </c>
      <c r="F29" s="13" t="s">
        <v>37</v>
      </c>
      <c r="G29" s="41"/>
    </row>
    <row r="30" spans="2:7">
      <c r="B30" s="34" t="s">
        <v>49</v>
      </c>
      <c r="C30" s="35"/>
      <c r="D30" s="25" t="s">
        <v>50</v>
      </c>
      <c r="E30" s="24" t="s">
        <v>37</v>
      </c>
      <c r="F30" s="13" t="s">
        <v>37</v>
      </c>
      <c r="G30" s="41"/>
    </row>
    <row r="31" spans="2:7">
      <c r="B31" s="34" t="s">
        <v>51</v>
      </c>
      <c r="C31" s="35"/>
      <c r="D31" s="24" t="s">
        <v>36</v>
      </c>
      <c r="E31" s="24" t="s">
        <v>37</v>
      </c>
      <c r="F31" s="13" t="s">
        <v>37</v>
      </c>
      <c r="G31" s="41"/>
    </row>
    <row r="32" spans="2:7">
      <c r="B32" s="34" t="s">
        <v>52</v>
      </c>
      <c r="C32" s="35"/>
      <c r="D32" s="24">
        <v>1</v>
      </c>
      <c r="E32" s="24" t="s">
        <v>37</v>
      </c>
      <c r="F32" s="13" t="s">
        <v>37</v>
      </c>
      <c r="G32" s="41"/>
    </row>
    <row r="33" spans="2:7" ht="15.75" thickBot="1">
      <c r="B33" s="36" t="s">
        <v>53</v>
      </c>
      <c r="C33" s="37"/>
      <c r="D33" s="28" t="s">
        <v>54</v>
      </c>
      <c r="E33" s="28"/>
      <c r="F33" s="14"/>
      <c r="G33" s="42"/>
    </row>
    <row r="34" spans="2:7" ht="15.75" thickBot="1"/>
    <row r="35" spans="2:7" ht="15.75" thickBot="1">
      <c r="B35" s="43" t="s">
        <v>27</v>
      </c>
      <c r="C35" s="44"/>
      <c r="D35" s="44"/>
      <c r="E35" s="44"/>
      <c r="F35" s="45"/>
      <c r="G35" s="40">
        <v>2</v>
      </c>
    </row>
    <row r="36" spans="2:7">
      <c r="B36" s="46" t="s">
        <v>5</v>
      </c>
      <c r="C36" s="47"/>
      <c r="D36" s="26" t="s">
        <v>6</v>
      </c>
      <c r="E36" s="26" t="s">
        <v>28</v>
      </c>
      <c r="F36" s="27" t="s">
        <v>29</v>
      </c>
      <c r="G36" s="41"/>
    </row>
    <row r="37" spans="2:7">
      <c r="B37" s="34" t="s">
        <v>30</v>
      </c>
      <c r="C37" s="35"/>
      <c r="D37" s="10" t="s">
        <v>31</v>
      </c>
      <c r="E37" s="10" t="s">
        <v>32</v>
      </c>
      <c r="F37" s="12" t="s">
        <v>33</v>
      </c>
      <c r="G37" s="41"/>
    </row>
    <row r="38" spans="2:7">
      <c r="B38" s="34" t="s">
        <v>34</v>
      </c>
      <c r="C38" s="35"/>
      <c r="D38" s="10" t="s">
        <v>12</v>
      </c>
      <c r="E38" s="10" t="s">
        <v>32</v>
      </c>
      <c r="F38" s="12" t="s">
        <v>33</v>
      </c>
      <c r="G38" s="41"/>
    </row>
    <row r="39" spans="2:7">
      <c r="B39" s="34" t="s">
        <v>35</v>
      </c>
      <c r="C39" s="35"/>
      <c r="D39" s="10" t="s">
        <v>36</v>
      </c>
      <c r="E39" s="11" t="s">
        <v>37</v>
      </c>
      <c r="F39" s="13" t="s">
        <v>37</v>
      </c>
      <c r="G39" s="41"/>
    </row>
    <row r="40" spans="2:7">
      <c r="B40" s="34" t="s">
        <v>38</v>
      </c>
      <c r="C40" s="35"/>
      <c r="D40" s="24" t="s">
        <v>36</v>
      </c>
      <c r="E40" s="24" t="s">
        <v>37</v>
      </c>
      <c r="F40" s="13"/>
      <c r="G40" s="41"/>
    </row>
    <row r="41" spans="2:7">
      <c r="B41" s="34" t="s">
        <v>40</v>
      </c>
      <c r="C41" s="35"/>
      <c r="D41" s="24" t="s">
        <v>36</v>
      </c>
      <c r="E41" s="24"/>
      <c r="F41" s="12"/>
      <c r="G41" s="41"/>
    </row>
    <row r="42" spans="2:7">
      <c r="B42" s="34" t="s">
        <v>41</v>
      </c>
      <c r="C42" s="35"/>
      <c r="D42" s="24" t="s">
        <v>36</v>
      </c>
      <c r="E42" s="24"/>
      <c r="F42" s="12"/>
      <c r="G42" s="41"/>
    </row>
    <row r="43" spans="2:7">
      <c r="B43" s="34" t="s">
        <v>42</v>
      </c>
      <c r="C43" s="35"/>
      <c r="D43" s="24">
        <v>1</v>
      </c>
      <c r="E43" s="24" t="s">
        <v>37</v>
      </c>
      <c r="F43" s="13" t="s">
        <v>43</v>
      </c>
      <c r="G43" s="41"/>
    </row>
    <row r="44" spans="2:7">
      <c r="B44" s="34" t="s">
        <v>44</v>
      </c>
      <c r="C44" s="35"/>
      <c r="D44" s="24" t="s">
        <v>36</v>
      </c>
      <c r="E44" s="24" t="s">
        <v>37</v>
      </c>
      <c r="F44" s="13"/>
      <c r="G44" s="41"/>
    </row>
    <row r="45" spans="2:7">
      <c r="B45" s="34" t="s">
        <v>45</v>
      </c>
      <c r="C45" s="35"/>
      <c r="D45" s="24">
        <v>2</v>
      </c>
      <c r="E45" s="24" t="s">
        <v>37</v>
      </c>
      <c r="F45" s="13" t="s">
        <v>37</v>
      </c>
      <c r="G45" s="41"/>
    </row>
    <row r="46" spans="2:7">
      <c r="B46" s="34" t="s">
        <v>46</v>
      </c>
      <c r="C46" s="35"/>
      <c r="D46" s="25" t="s">
        <v>36</v>
      </c>
      <c r="E46" s="24" t="s">
        <v>37</v>
      </c>
      <c r="F46" s="13" t="s">
        <v>37</v>
      </c>
      <c r="G46" s="41"/>
    </row>
    <row r="47" spans="2:7">
      <c r="B47" s="34" t="s">
        <v>47</v>
      </c>
      <c r="C47" s="35"/>
      <c r="D47" s="25" t="s">
        <v>36</v>
      </c>
      <c r="E47" s="24" t="s">
        <v>37</v>
      </c>
      <c r="F47" s="13" t="s">
        <v>37</v>
      </c>
      <c r="G47" s="41"/>
    </row>
    <row r="48" spans="2:7">
      <c r="B48" s="34" t="s">
        <v>48</v>
      </c>
      <c r="C48" s="35"/>
      <c r="D48" s="25" t="s">
        <v>36</v>
      </c>
      <c r="E48" s="24" t="s">
        <v>37</v>
      </c>
      <c r="F48" s="13" t="s">
        <v>37</v>
      </c>
      <c r="G48" s="41"/>
    </row>
    <row r="49" spans="2:7">
      <c r="B49" s="34" t="s">
        <v>49</v>
      </c>
      <c r="C49" s="35"/>
      <c r="D49" s="25" t="s">
        <v>50</v>
      </c>
      <c r="E49" s="24" t="s">
        <v>37</v>
      </c>
      <c r="F49" s="13" t="s">
        <v>37</v>
      </c>
      <c r="G49" s="41"/>
    </row>
    <row r="50" spans="2:7">
      <c r="B50" s="34" t="s">
        <v>51</v>
      </c>
      <c r="C50" s="35"/>
      <c r="D50" s="24" t="s">
        <v>36</v>
      </c>
      <c r="E50" s="24" t="s">
        <v>37</v>
      </c>
      <c r="F50" s="13" t="s">
        <v>37</v>
      </c>
      <c r="G50" s="41"/>
    </row>
    <row r="51" spans="2:7">
      <c r="B51" s="34" t="s">
        <v>52</v>
      </c>
      <c r="C51" s="35"/>
      <c r="D51" s="24">
        <v>1</v>
      </c>
      <c r="E51" s="24" t="s">
        <v>37</v>
      </c>
      <c r="F51" s="13" t="s">
        <v>37</v>
      </c>
      <c r="G51" s="41"/>
    </row>
    <row r="52" spans="2:7" ht="15.75" thickBot="1">
      <c r="B52" s="36" t="s">
        <v>53</v>
      </c>
      <c r="C52" s="37"/>
      <c r="D52" s="28" t="s">
        <v>54</v>
      </c>
      <c r="E52" s="28"/>
      <c r="F52" s="14"/>
      <c r="G52" s="42"/>
    </row>
    <row r="53" spans="2:7" ht="15.75" thickBot="1">
      <c r="B53" s="20"/>
      <c r="C53" s="20"/>
      <c r="D53" s="21"/>
      <c r="E53" s="21"/>
      <c r="F53" s="22"/>
      <c r="G53" s="23"/>
    </row>
    <row r="54" spans="2:7">
      <c r="B54" s="64" t="s">
        <v>55</v>
      </c>
      <c r="C54" s="65"/>
      <c r="D54" s="65"/>
      <c r="E54" s="65"/>
      <c r="F54" s="66"/>
      <c r="G54" s="70">
        <v>1</v>
      </c>
    </row>
    <row r="55" spans="2:7">
      <c r="B55" s="73" t="s">
        <v>56</v>
      </c>
      <c r="C55" s="74"/>
      <c r="D55" s="24">
        <f>IF(B55="DOOR SWITCH 2 (TC)",1,"N/A")</f>
        <v>1</v>
      </c>
      <c r="E55" s="24">
        <f>IF(B55="DOOR SWITCH 2 (TC)",1,"N/A")</f>
        <v>1</v>
      </c>
      <c r="F55" s="11" t="str">
        <f>IF(B55="DOOR SWITCH 2 (TC)","VIP 1","N/A")</f>
        <v>VIP 1</v>
      </c>
      <c r="G55" s="71"/>
    </row>
    <row r="56" spans="2:7" hidden="1">
      <c r="B56" s="67" t="s">
        <v>57</v>
      </c>
      <c r="C56" s="16" t="s">
        <v>57</v>
      </c>
      <c r="D56" s="17" t="s">
        <v>57</v>
      </c>
      <c r="E56" s="17" t="s">
        <v>57</v>
      </c>
      <c r="F56" s="18" t="s">
        <v>57</v>
      </c>
      <c r="G56" s="71"/>
    </row>
    <row r="57" spans="2:7" hidden="1">
      <c r="B57" s="67"/>
      <c r="C57" s="17" t="s">
        <v>57</v>
      </c>
      <c r="D57" s="19" t="s">
        <v>57</v>
      </c>
      <c r="E57" s="17" t="s">
        <v>57</v>
      </c>
      <c r="F57" s="18"/>
      <c r="G57" s="71"/>
    </row>
    <row r="58" spans="2:7" hidden="1">
      <c r="B58" s="29"/>
      <c r="C58" s="11" t="s">
        <v>57</v>
      </c>
      <c r="D58" s="11" t="str">
        <f>IF(B58="PS Redundancy Board","I/O Board Outputs - NO"," ")</f>
        <v xml:space="preserve"> </v>
      </c>
      <c r="E58" s="11" t="str">
        <f>IF(B58="PS Redundancy Board","Sensor Address -1"," ")</f>
        <v xml:space="preserve"> </v>
      </c>
      <c r="F58" s="11"/>
      <c r="G58" s="71"/>
    </row>
    <row r="59" spans="2:7" hidden="1">
      <c r="B59" s="29" t="s">
        <v>57</v>
      </c>
      <c r="C59" s="11" t="s">
        <v>57</v>
      </c>
      <c r="D59" s="11" t="str">
        <f>IF(B59="PS Redundancy Board","I/O Board Outputs - NO"," ")</f>
        <v xml:space="preserve"> </v>
      </c>
      <c r="E59" s="11" t="str">
        <f>IF(B59="PS Redundancy Board","Sensor Address -2"," ")</f>
        <v xml:space="preserve"> </v>
      </c>
      <c r="F59" s="11"/>
      <c r="G59" s="71"/>
    </row>
    <row r="60" spans="2:7" hidden="1">
      <c r="B60" s="29" t="s">
        <v>57</v>
      </c>
      <c r="C60" s="11"/>
      <c r="D60" s="11" t="str">
        <f>IF(B60="PS Redundancy Board","I/O Board Outputs - NO"," ")</f>
        <v xml:space="preserve"> </v>
      </c>
      <c r="E60" s="11" t="str">
        <f>IF(B60="PS Redundancy Board","Sensor Address -3"," ")</f>
        <v xml:space="preserve"> </v>
      </c>
      <c r="F60" s="11"/>
      <c r="G60" s="71"/>
    </row>
    <row r="61" spans="2:7" hidden="1">
      <c r="B61" s="68" t="s">
        <v>57</v>
      </c>
      <c r="C61" s="69"/>
      <c r="D61" s="24" t="s">
        <v>37</v>
      </c>
      <c r="E61" s="24" t="s">
        <v>37</v>
      </c>
      <c r="F61" s="11"/>
      <c r="G61" s="71"/>
    </row>
    <row r="62" spans="2:7" ht="15.75" thickBot="1">
      <c r="B62" s="59" t="s">
        <v>57</v>
      </c>
      <c r="C62" s="60"/>
      <c r="D62" s="9"/>
      <c r="E62" s="9"/>
      <c r="F62" s="30"/>
      <c r="G62" s="72"/>
    </row>
    <row r="63" spans="2:7" ht="15.75" thickBot="1">
      <c r="C63" s="31"/>
      <c r="D63" s="31"/>
      <c r="E63" s="32"/>
      <c r="F63" s="33"/>
      <c r="G63" s="15"/>
    </row>
    <row r="64" spans="2:7" ht="15.75" thickBot="1">
      <c r="B64" s="43" t="s">
        <v>58</v>
      </c>
      <c r="C64" s="44"/>
      <c r="D64" s="44"/>
      <c r="E64" s="44"/>
      <c r="F64" s="45"/>
      <c r="G64" s="56" t="s">
        <v>9</v>
      </c>
    </row>
    <row r="65" spans="2:7">
      <c r="B65" s="61" t="s">
        <v>59</v>
      </c>
      <c r="C65" s="62"/>
      <c r="D65" s="62"/>
      <c r="E65" s="62" t="s">
        <v>60</v>
      </c>
      <c r="F65" s="63"/>
      <c r="G65" s="57"/>
    </row>
    <row r="66" spans="2:7">
      <c r="B66" s="34" t="s">
        <v>61</v>
      </c>
      <c r="C66" s="35"/>
      <c r="D66" s="35"/>
      <c r="E66" s="50" t="s">
        <v>62</v>
      </c>
      <c r="F66" s="51"/>
      <c r="G66" s="57"/>
    </row>
    <row r="67" spans="2:7" ht="15.75" thickBot="1">
      <c r="B67" s="36" t="s">
        <v>63</v>
      </c>
      <c r="C67" s="37"/>
      <c r="D67" s="37"/>
      <c r="E67" s="38" t="s">
        <v>62</v>
      </c>
      <c r="F67" s="39"/>
      <c r="G67" s="58"/>
    </row>
    <row r="68" spans="2:7">
      <c r="C68" s="31"/>
      <c r="D68" s="31"/>
      <c r="E68" s="32"/>
      <c r="F68" s="33"/>
      <c r="G68" s="15"/>
    </row>
    <row r="69" spans="2:7" ht="15.75" thickBot="1"/>
    <row r="70" spans="2:7">
      <c r="B70" s="7" t="s">
        <v>64</v>
      </c>
      <c r="C70" s="8"/>
      <c r="D70" s="8"/>
      <c r="E70" s="8"/>
      <c r="F70" s="8"/>
      <c r="G70" s="1"/>
    </row>
    <row r="71" spans="2:7">
      <c r="B71" s="3"/>
      <c r="C71" s="76"/>
      <c r="D71" s="76"/>
      <c r="E71" s="76"/>
      <c r="F71" s="76"/>
      <c r="G71" s="2"/>
    </row>
    <row r="72" spans="2:7">
      <c r="B72" s="3" t="s">
        <v>65</v>
      </c>
      <c r="G72" s="2"/>
    </row>
    <row r="73" spans="2:7">
      <c r="B73" s="3" t="s">
        <v>66</v>
      </c>
      <c r="E73" t="s">
        <v>67</v>
      </c>
      <c r="G73" s="2"/>
    </row>
    <row r="74" spans="2:7">
      <c r="B74" s="3" t="s">
        <v>68</v>
      </c>
      <c r="E74" t="s">
        <v>69</v>
      </c>
      <c r="G74" s="2"/>
    </row>
    <row r="75" spans="2:7">
      <c r="B75" s="3" t="s">
        <v>70</v>
      </c>
      <c r="E75" t="s">
        <v>71</v>
      </c>
      <c r="G75" s="2"/>
    </row>
    <row r="76" spans="2:7">
      <c r="B76" s="3" t="s">
        <v>72</v>
      </c>
      <c r="E76" t="s">
        <v>73</v>
      </c>
      <c r="G76" s="2"/>
    </row>
    <row r="77" spans="2:7">
      <c r="B77" s="3" t="s">
        <v>74</v>
      </c>
      <c r="E77" t="s">
        <v>75</v>
      </c>
      <c r="G77" s="2"/>
    </row>
    <row r="78" spans="2:7">
      <c r="B78" s="3"/>
      <c r="G78" s="2"/>
    </row>
    <row r="79" spans="2:7">
      <c r="B79" s="3" t="s">
        <v>76</v>
      </c>
      <c r="G79" s="2"/>
    </row>
    <row r="80" spans="2:7">
      <c r="B80" s="3" t="s">
        <v>77</v>
      </c>
      <c r="E80" t="s">
        <v>78</v>
      </c>
      <c r="G80" s="2"/>
    </row>
    <row r="81" spans="2:7">
      <c r="B81" s="3" t="s">
        <v>79</v>
      </c>
      <c r="E81" t="s">
        <v>80</v>
      </c>
      <c r="G81" s="2"/>
    </row>
    <row r="82" spans="2:7">
      <c r="B82" s="3" t="s">
        <v>81</v>
      </c>
      <c r="E82" t="s">
        <v>82</v>
      </c>
      <c r="G82" s="2"/>
    </row>
    <row r="83" spans="2:7">
      <c r="B83" s="3" t="s">
        <v>83</v>
      </c>
      <c r="E83" t="s">
        <v>84</v>
      </c>
      <c r="G83" s="2"/>
    </row>
    <row r="84" spans="2:7">
      <c r="B84" s="3" t="s">
        <v>85</v>
      </c>
      <c r="E84" t="s">
        <v>86</v>
      </c>
      <c r="G84" s="2"/>
    </row>
    <row r="85" spans="2:7">
      <c r="B85" s="3" t="s">
        <v>87</v>
      </c>
      <c r="E85" t="s">
        <v>88</v>
      </c>
      <c r="G85" s="2"/>
    </row>
    <row r="86" spans="2:7" ht="15.75" thickBot="1">
      <c r="B86" s="4"/>
      <c r="C86" s="5"/>
      <c r="D86" s="5"/>
      <c r="E86" s="5"/>
      <c r="F86" s="5"/>
      <c r="G86" s="6"/>
    </row>
    <row r="88" spans="2:7">
      <c r="B88" t="s">
        <v>89</v>
      </c>
    </row>
  </sheetData>
  <mergeCells count="77"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G64:G67"/>
    <mergeCell ref="B62:C62"/>
    <mergeCell ref="B65:D65"/>
    <mergeCell ref="E65:F65"/>
    <mergeCell ref="B54:F54"/>
    <mergeCell ref="B56:B57"/>
    <mergeCell ref="B67:D67"/>
    <mergeCell ref="B64:F64"/>
    <mergeCell ref="E66:F66"/>
    <mergeCell ref="E67:F67"/>
    <mergeCell ref="B66:D66"/>
    <mergeCell ref="B61:C61"/>
    <mergeCell ref="G54:G62"/>
    <mergeCell ref="B55:C55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D3:F3"/>
    <mergeCell ref="D8:F8"/>
    <mergeCell ref="B10:C10"/>
    <mergeCell ref="B11:C11"/>
    <mergeCell ref="D9:F9"/>
    <mergeCell ref="D10:F10"/>
    <mergeCell ref="B6:B9"/>
    <mergeCell ref="B4:C4"/>
    <mergeCell ref="B29:C29"/>
    <mergeCell ref="D14:F14"/>
    <mergeCell ref="G4:G14"/>
    <mergeCell ref="B23:C23"/>
    <mergeCell ref="B35:F35"/>
    <mergeCell ref="G35:G52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50:C50"/>
    <mergeCell ref="B51:C51"/>
    <mergeCell ref="B52:C52"/>
    <mergeCell ref="B45:C45"/>
    <mergeCell ref="B46:C46"/>
    <mergeCell ref="B47:C47"/>
    <mergeCell ref="B48:C48"/>
    <mergeCell ref="B49:C49"/>
  </mergeCells>
  <dataValidations count="38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54" xr:uid="{00000000-0002-0000-0000-000007000000}">
      <formula1>"DOOR SWITCH 2 (TC), "</formula1>
    </dataValidation>
    <dataValidation type="list" errorStyle="warning" allowBlank="1" showInputMessage="1" showErrorMessage="1" sqref="B55:C55" xr:uid="{8B776643-279A-4908-8D4B-360380D9AFE1}">
      <formula1>"--,DOOR SWITCH 2 (TC),'"</formula1>
    </dataValidation>
    <dataValidation type="list" allowBlank="1" showInputMessage="1" showErrorMessage="1" sqref="D31 D50" xr:uid="{17F86F90-4755-4BBC-B16C-9A47AD6697A6}">
      <formula1>"0,1,2, YES, NO"</formula1>
    </dataValidation>
    <dataValidation type="list" allowBlank="1" showInputMessage="1" showErrorMessage="1" sqref="D24 D43" xr:uid="{9983D432-C5DA-4662-A269-D13F6A057F15}">
      <formula1>"0,1"</formula1>
    </dataValidation>
    <dataValidation type="list" allowBlank="1" showInputMessage="1" showErrorMessage="1" sqref="D30 D49" xr:uid="{552D89CE-910D-4C2A-AC2D-C2850667E636}">
      <formula1>"YES,NO"</formula1>
    </dataValidation>
    <dataValidation type="list" errorStyle="warning" allowBlank="1" showInputMessage="1" showErrorMessage="1" sqref="D27:D29 D46:D48" xr:uid="{22D88420-7DB3-4399-BE35-3F3B649F22FF}">
      <formula1>"YES,NO"</formula1>
    </dataValidation>
    <dataValidation type="list" allowBlank="1" showInputMessage="1" showErrorMessage="1" sqref="C60" xr:uid="{725B005B-4F16-44CE-BAB1-657A6B0DCAD2}">
      <formula1>"MINI DC I/O 4,'"</formula1>
    </dataValidation>
    <dataValidation type="list" allowBlank="1" showInputMessage="1" showErrorMessage="1" sqref="B61:C61" xr:uid="{B03CC5E5-CDC0-4F22-9CC5-33F7850B3BB3}">
      <formula1>"MINI DC I/O 5,'"</formula1>
    </dataValidation>
    <dataValidation type="list" allowBlank="1" showInputMessage="1" showErrorMessage="1" sqref="B62:C62" xr:uid="{9D95D93F-1106-4683-AC31-5C7C82D8EFE7}">
      <formula1>"MINI DC I/O 6,'"</formula1>
    </dataValidation>
    <dataValidation type="list" errorStyle="warning" allowBlank="1" showInputMessage="1" showErrorMessage="1" sqref="D26 D45" xr:uid="{844DCB1B-1135-40F9-BFBB-7CB1D50566A1}">
      <formula1>"NO,1,2,3,4,5,6,7,8,9,10"</formula1>
    </dataValidation>
    <dataValidation type="list" errorStyle="warning" allowBlank="1" showInputMessage="1" showErrorMessage="1" sqref="D21 D40" xr:uid="{FDFF811A-538D-468C-8432-F3B1D5A53297}">
      <formula1>"NO,1,2,3,4,5,6,7,8"</formula1>
    </dataValidation>
    <dataValidation type="list" errorStyle="warning" allowBlank="1" showInputMessage="1" showErrorMessage="1" sqref="D32 D51" xr:uid="{EB97D327-9E2B-48FC-8AB4-ED6196ADC35B}">
      <formula1>"?,NO,1,2"</formula1>
    </dataValidation>
    <dataValidation type="list" errorStyle="warning" allowBlank="1" showInputMessage="1" showErrorMessage="1" sqref="F25 F44" xr:uid="{8DA91CE2-BC5B-4CD1-BA5E-419FC0102A9D}">
      <formula1>"'--,CAN,I/O"</formula1>
    </dataValidation>
    <dataValidation type="list" allowBlank="1" showInputMessage="1" showErrorMessage="1" sqref="F24 F43" xr:uid="{1A048B2E-9638-4CA9-92A7-551DC6BB515D}">
      <formula1>"?, CONNECT TO MODULE - YES, CONNECT TO MODULE - NO"</formula1>
    </dataValidation>
    <dataValidation type="list" allowBlank="1" showInputMessage="1" showErrorMessage="1" sqref="E31 E50" xr:uid="{3E376BDC-41A4-45C9-8451-A88127770176}">
      <formula1>"Alternate, Synchronize"</formula1>
    </dataValidation>
    <dataValidation type="list" errorStyle="warning" allowBlank="1" showInputMessage="1" showErrorMessage="1" sqref="D33 D52:D53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56" xr:uid="{AAB2C672-AAD5-43BC-8990-0EDD57F70283}">
      <formula1>"', Auxiliary, Default IP, Specify IP"</formula1>
    </dataValidation>
    <dataValidation type="list" allowBlank="1" showInputMessage="1" showErrorMessage="1" sqref="E57" xr:uid="{8CCF3F93-DF2E-431C-9DEC-040920C8D4DE}">
      <formula1>"', Serial,Ethernet"</formula1>
    </dataValidation>
    <dataValidation type="list" allowBlank="1" showInputMessage="1" showErrorMessage="1" sqref="E56" xr:uid="{5770FBE9-9127-4EF1-93A2-239ECA7075F3}">
      <formula1>"',1 Hour,2 Hour,3 Hour, 4 Hour,5 Hour"</formula1>
    </dataValidation>
    <dataValidation type="list" allowBlank="1" showInputMessage="1" sqref="C57" xr:uid="{B877167C-9080-4758-A047-EE42FFD40BB3}">
      <formula1>"',Control equipment,Entire display"</formula1>
    </dataValidation>
    <dataValidation type="list" errorStyle="warning" allowBlank="1" showInputMessage="1" showErrorMessage="1" sqref="C56" xr:uid="{A5C9464B-43EE-4A7A-82CC-459C918A3FC9}">
      <formula1>"',ALPHA FXM SERIES,TRIPPLITE,Generic UPS"</formula1>
    </dataValidation>
    <dataValidation type="list" allowBlank="1" showInputMessage="1" sqref="D56" xr:uid="{29BDF287-5668-44D5-96EC-EB84E7C381A6}">
      <formula1>"', 'By Brightness %, By Power"</formula1>
    </dataValidation>
    <dataValidation type="list" allowBlank="1" showInputMessage="1" sqref="D57" xr:uid="{8100747C-7EFD-479B-8E60-C6E3C5187CB2}">
      <formula1>"',Percent - 50%, Watts - 1800, Watts - 1100, Watts - 650"</formula1>
    </dataValidation>
    <dataValidation type="list" allowBlank="1" showInputMessage="1" showErrorMessage="1" sqref="B56:B57" xr:uid="{84518EE8-8F23-4A86-B94B-F836696BB4CA}">
      <formula1>"',UPS"</formula1>
    </dataValidation>
    <dataValidation type="list" errorStyle="warning" allowBlank="1" showInputMessage="1" showErrorMessage="1" sqref="D22:D23 D41:D42" xr:uid="{87CE7D83-06DD-4F83-A1B9-E3B46230779F}">
      <formula1>"YES, NO"</formula1>
    </dataValidation>
    <dataValidation type="list" allowBlank="1" showInputMessage="1" showErrorMessage="1" sqref="F22:F23 F41:F42" xr:uid="{6C81F1DB-F5FE-4FF2-9620-D8C822750D9B}">
      <formula1>"', Isolation Boards in Sign - Yes, Isolation Boards in Sign - No"</formula1>
    </dataValidation>
    <dataValidation type="list" errorStyle="warning" allowBlank="1" showInputMessage="1" sqref="C58:C59" xr:uid="{0830831F-A972-49C1-BC47-BC7D0DCEB309}">
      <formula1>"', Module Output - ?"</formula1>
    </dataValidation>
    <dataValidation type="list" allowBlank="1" showInputMessage="1" showErrorMessage="1" sqref="B58:B60" xr:uid="{D8AF5BE0-FAD9-4C54-AC75-CC4A9CA69286}">
      <formula1>"', ?, PS Redundancy Board"</formula1>
    </dataValidation>
    <dataValidation type="list" errorStyle="warning" allowBlank="1" showInputMessage="1" showErrorMessage="1" sqref="D25 D44" xr:uid="{5BC3A260-90C9-4FDE-A6F8-06D9B67817ED}">
      <formula1>"?,NO,1,2,3,4,5,6,7,8,9,10"</formula1>
    </dataValidation>
    <dataValidation type="list" allowBlank="1" showInputMessage="1" showErrorMessage="1" sqref="F21 F40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C32011</OrderProject_x0020_ID>
    <DocNumber xmlns="2cc016c5-161d-4d6b-a532-6cf687f4a3ab">DD5289102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75D2Y5VYC55K-1220653723-60208</_dlc_DocId>
    <_dlc_DocIdUrl xmlns="b479dd50-8d7e-4b78-9fb1-00cf65781f6b">
      <Url>https://daktronics.sharepoint.com/sites/docs-engineering/_layouts/15/DocIdRedir.aspx?ID=75D2Y5VYC55K-1220653723-60208</Url>
      <Description>75D2Y5VYC55K-1220653723-60208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9EBFFDF-4511-4C10-A4A0-73553F70C8B4}"/>
</file>

<file path=customXml/itemProps2.xml><?xml version="1.0" encoding="utf-8"?>
<ds:datastoreItem xmlns:ds="http://schemas.openxmlformats.org/officeDocument/2006/customXml" ds:itemID="{C127A6D3-3240-4203-9B28-8174F25229D5}"/>
</file>

<file path=customXml/itemProps3.xml><?xml version="1.0" encoding="utf-8"?>
<ds:datastoreItem xmlns:ds="http://schemas.openxmlformats.org/officeDocument/2006/customXml" ds:itemID="{52E1FC93-0817-4B6A-955C-F26B9AFDEBC3}"/>
</file>

<file path=customXml/itemProps4.xml><?xml version="1.0" encoding="utf-8"?>
<ds:datastoreItem xmlns:ds="http://schemas.openxmlformats.org/officeDocument/2006/customXml" ds:itemID="{7BE762AC-E3B9-49C2-9807-6F369D647D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C32011 Oregon DOT, Site Config, VX-2428-64X64-20-RGB G4 @2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2023-07-13T15:38:12Z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95c940cc-bdd7-42ec-b23d-e59ec2011e7e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