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EB2CB852-AC5A-4038-B0A3-187B01F3F59F}" xr6:coauthVersionLast="47" xr6:coauthVersionMax="47" xr10:uidLastSave="{9E84922A-BF72-4E1C-A756-5E4891D0CD0C}"/>
  <bookViews>
    <workbookView xWindow="9945" yWindow="0" windowWidth="188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D42" i="1"/>
  <c r="E41" i="1"/>
  <c r="D41" i="1"/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3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7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3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9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1" authorId="1" shapeId="0" xr:uid="{35997D97-150F-4F2B-8EEA-47AF1480EB4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1" authorId="1" shapeId="0" xr:uid="{E00AC784-FF86-45F2-AB79-A7F02B92D73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2" authorId="1" shapeId="0" xr:uid="{E90792C0-442E-4AAB-9624-BEC1E316825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<sst xmlns="http://schemas.openxmlformats.org/spreadsheetml/2006/main" count="125" uniqueCount="84">
  <si>
    <t>DD5436179</t>
  </si>
  <si>
    <t>C32484 Penn DOT, Site Config, VF-2020-96X336-20-RGB G5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</si>
  <si>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</si>
  <si>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</si>
  <si>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</si>
  <si>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</si>
  <si>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</si>
  <si>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</si>
  <si>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</si>
  <si>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</si>
  <si>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</si>
  <si>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</si>
  <si>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</si>
  <si>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</si>
  <si>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</si>
  <si>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</si>
  <si>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</si>
  <si>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</si>
  <si>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</si>
  <si>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</si>
  <si>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</si>
  <si>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</si>
  <si>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</si>
  <si>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</si>
  <si>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</si>
  <si>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</si>
  <si>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</si>
  <si>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</si>
  <si>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</si>
  <si>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</si>
  <si>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</si>
  <si>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</si>
  <si>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</si>
  <si>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</si>
  <si>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</si>
  <si>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</si>
  <si>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</si>
  <si>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</si>
  <si>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</si>
  <si>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</si>
  <si>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</si>
  <si>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</si>
  <si>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</si>
  <si>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</si>
  <si>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</si>
  <si>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</si>
  <si>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</si>
  <si>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</si>
  <si>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</si>
  <si>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</si>
  <si>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</si>
  <si>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</si>
  <si>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</si>
  <si>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</si>
  <si>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</si>
  <si>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</si>
  <si>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</si>
  <si>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</si>
  <si>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</si>
  <si>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</si>
  <si>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</si>
  <si>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</si>
  <si>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CUSTOM OPTIONS</t>
  </si>
  <si>
    <t>SYSTEM BACKUP FILES</t>
  </si>
  <si>
    <t>DD5436193</t>
  </si>
  <si>
    <t>TRANSLATION TABLE</t>
  </si>
  <si>
    <t>N/A</t>
  </si>
  <si>
    <t>CONTROLLER CONFIGURATION PACKAGE</t>
  </si>
  <si>
    <t>Reference Drawings</t>
  </si>
  <si>
    <t>Shop Drawing, VF-20**-96x336-20-*</t>
  </si>
  <si>
    <t>DWG-3580627</t>
  </si>
  <si>
    <t>Site Riser, One VF-2X20, VFC in Traffic Cabinet</t>
  </si>
  <si>
    <t>DWG-3686201</t>
  </si>
  <si>
    <t>Schematic, VF-20X0, Service Control Panel</t>
  </si>
  <si>
    <t>DWG-4957609</t>
  </si>
  <si>
    <t>Signal Schematic, VF-2020, Generic by Bay</t>
  </si>
  <si>
    <t>DWG-4958382</t>
  </si>
  <si>
    <t>Schematic, VF-20X0, 120 VAC</t>
  </si>
  <si>
    <t>DWG-5379934</t>
  </si>
  <si>
    <t>DC Layout, VF-2020-96x336-20-RGB, Power Supply Redundancy Board</t>
  </si>
  <si>
    <t>DWG-5389050</t>
  </si>
  <si>
    <t>Rear Electrical, VF-2020-96x336-20-RGB</t>
  </si>
  <si>
    <t>DWG-5434982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</si>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</sst>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3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3"/>
      <c r="C7" s="13" t="s">
        <v>14</v>
      </c>
      <c r="D7" s="46" t="s">
        <v>15</v>
      </c>
      <c r="E7" s="46"/>
      <c r="F7" s="49"/>
      <c r="G7" s="58"/>
    </row>
    <row r="8" spans="2:7">
      <c r="B8" s="73"/>
      <c r="C8" s="13" t="s">
        <v>16</v>
      </c>
      <c r="D8" s="46" t="s">
        <v>17</v>
      </c>
      <c r="E8" s="46"/>
      <c r="F8" s="49"/>
      <c r="G8" s="58"/>
    </row>
    <row r="9" spans="2:7">
      <c r="B9" s="73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1" t="s">
        <v>24</v>
      </c>
      <c r="C14" s="72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4" t="s">
        <v>5</v>
      </c>
      <c r="C17" s="75"/>
      <c r="D17" s="29" t="s">
        <v>6</v>
      </c>
      <c r="E17" s="29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35</v>
      </c>
      <c r="C21" s="66"/>
      <c r="D21" s="13" t="s">
        <v>11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38</v>
      </c>
      <c r="C23" s="66"/>
      <c r="D23" s="27" t="s">
        <v>39</v>
      </c>
      <c r="E23" s="27" t="s">
        <v>40</v>
      </c>
      <c r="F23" s="16"/>
      <c r="G23" s="58"/>
    </row>
    <row r="24" spans="2:7">
      <c r="B24" s="65" t="s">
        <v>41</v>
      </c>
      <c r="C24" s="66"/>
      <c r="D24" s="27" t="s">
        <v>39</v>
      </c>
      <c r="E24" s="27"/>
      <c r="F24" s="15"/>
      <c r="G24" s="58"/>
    </row>
    <row r="25" spans="2:7">
      <c r="B25" s="65" t="s">
        <v>42</v>
      </c>
      <c r="C25" s="66"/>
      <c r="D25" s="27" t="s">
        <v>39</v>
      </c>
      <c r="E25" s="27"/>
      <c r="F25" s="15"/>
      <c r="G25" s="58"/>
    </row>
    <row r="26" spans="2:7">
      <c r="B26" s="65" t="s">
        <v>43</v>
      </c>
      <c r="C26" s="66"/>
      <c r="D26" s="27" t="s">
        <v>44</v>
      </c>
      <c r="E26" s="27" t="s">
        <v>40</v>
      </c>
      <c r="F26" s="16" t="s">
        <v>45</v>
      </c>
      <c r="G26" s="58"/>
    </row>
    <row r="27" spans="2:7">
      <c r="B27" s="65" t="s">
        <v>46</v>
      </c>
      <c r="C27" s="66"/>
      <c r="D27" s="26" t="s">
        <v>39</v>
      </c>
      <c r="E27" s="27" t="s">
        <v>40</v>
      </c>
      <c r="F27" s="16" t="s">
        <v>40</v>
      </c>
      <c r="G27" s="58"/>
    </row>
    <row r="28" spans="2:7">
      <c r="B28" s="65" t="s">
        <v>47</v>
      </c>
      <c r="C28" s="66"/>
      <c r="D28" s="27">
        <v>4</v>
      </c>
      <c r="E28" s="27" t="s">
        <v>40</v>
      </c>
      <c r="F28" s="16" t="s">
        <v>40</v>
      </c>
      <c r="G28" s="58"/>
    </row>
    <row r="29" spans="2:7">
      <c r="B29" s="65" t="s">
        <v>48</v>
      </c>
      <c r="C29" s="66"/>
      <c r="D29" s="26" t="s">
        <v>39</v>
      </c>
      <c r="E29" s="27" t="s">
        <v>40</v>
      </c>
      <c r="F29" s="16" t="s">
        <v>40</v>
      </c>
      <c r="G29" s="58"/>
    </row>
    <row r="30" spans="2:7">
      <c r="B30" s="65" t="s">
        <v>49</v>
      </c>
      <c r="C30" s="66"/>
      <c r="D30" s="26" t="s">
        <v>50</v>
      </c>
      <c r="E30" s="27" t="s">
        <v>40</v>
      </c>
      <c r="F30" s="16" t="s">
        <v>40</v>
      </c>
      <c r="G30" s="58"/>
    </row>
    <row r="31" spans="2:7">
      <c r="B31" s="65" t="s">
        <v>51</v>
      </c>
      <c r="C31" s="66"/>
      <c r="D31" s="26" t="s">
        <v>39</v>
      </c>
      <c r="E31" s="27" t="s">
        <v>40</v>
      </c>
      <c r="F31" s="16" t="s">
        <v>40</v>
      </c>
      <c r="G31" s="58"/>
    </row>
    <row r="32" spans="2:7">
      <c r="B32" s="65" t="s">
        <v>52</v>
      </c>
      <c r="C32" s="66"/>
      <c r="D32" s="26" t="s">
        <v>50</v>
      </c>
      <c r="E32" s="27" t="s">
        <v>40</v>
      </c>
      <c r="F32" s="16" t="s">
        <v>40</v>
      </c>
      <c r="G32" s="58"/>
    </row>
    <row r="33" spans="2:7">
      <c r="B33" s="65" t="s">
        <v>53</v>
      </c>
      <c r="C33" s="66"/>
      <c r="D33" s="27" t="s">
        <v>39</v>
      </c>
      <c r="E33" s="27" t="s">
        <v>54</v>
      </c>
      <c r="F33" s="16" t="s">
        <v>40</v>
      </c>
      <c r="G33" s="58"/>
    </row>
    <row r="34" spans="2:7">
      <c r="B34" s="65" t="s">
        <v>55</v>
      </c>
      <c r="C34" s="66"/>
      <c r="D34" s="27" t="s">
        <v>44</v>
      </c>
      <c r="E34" s="27" t="s">
        <v>40</v>
      </c>
      <c r="F34" s="16" t="s">
        <v>40</v>
      </c>
      <c r="G34" s="58"/>
    </row>
    <row r="35" spans="2:7" ht="15.75" thickBot="1">
      <c r="B35" s="78" t="s">
        <v>56</v>
      </c>
      <c r="C35" s="79"/>
      <c r="D35" s="28" t="s">
        <v>57</v>
      </c>
      <c r="E35" s="28"/>
      <c r="F35" s="17"/>
      <c r="G35" s="59"/>
    </row>
    <row r="36" spans="2:7" ht="15.75" thickBot="1">
      <c r="B36" s="32"/>
      <c r="C36" s="32"/>
      <c r="D36" s="31"/>
      <c r="E36" s="31"/>
      <c r="F36" s="33"/>
      <c r="G36" s="34"/>
    </row>
    <row r="37" spans="2:7" ht="15.75" thickBot="1">
      <c r="B37" s="60" t="s">
        <v>58</v>
      </c>
      <c r="C37" s="61"/>
      <c r="D37" s="61"/>
      <c r="E37" s="61"/>
      <c r="F37" s="62"/>
      <c r="G37" s="37">
        <v>1</v>
      </c>
    </row>
    <row r="38" spans="2:7" hidden="1">
      <c r="B38" s="63"/>
      <c r="C38" s="64"/>
      <c r="D38" s="30" t="str">
        <f>IF(B38="DOOR SWITCH 2 (TC)",1,"N/A")</f>
        <v>N/A</v>
      </c>
      <c r="E38" s="30" t="str">
        <f>IF(B38="DOOR SWITCH 2 (TC)",1,"N/A")</f>
        <v>N/A</v>
      </c>
      <c r="F38" s="19" t="str">
        <f>IF(B38="DOOR SWITCH 2 (TC)","VIP 1","N/A")</f>
        <v>N/A</v>
      </c>
      <c r="G38" s="38"/>
    </row>
    <row r="39" spans="2:7" hidden="1">
      <c r="B39" s="80"/>
      <c r="C39" s="22"/>
      <c r="D39" s="23"/>
      <c r="E39" s="23"/>
      <c r="F39" s="25"/>
      <c r="G39" s="38"/>
    </row>
    <row r="40" spans="2:7" hidden="1">
      <c r="B40" s="80"/>
      <c r="C40" s="23"/>
      <c r="D40" s="24"/>
      <c r="E40" s="23"/>
      <c r="F40" s="25"/>
      <c r="G40" s="38"/>
    </row>
    <row r="41" spans="2:7">
      <c r="B41" s="35" t="s">
        <v>59</v>
      </c>
      <c r="C41" s="36" t="s">
        <v>60</v>
      </c>
      <c r="D41" s="36" t="str">
        <f>IF(B41="PS Redundancy Board","I/O Board Outputs - NO"," ")</f>
        <v>I/O Board Outputs - NO</v>
      </c>
      <c r="E41" s="36" t="str">
        <f>IF(B41="PS Redundancy Board","Sensor Address -1"," ")</f>
        <v>Sensor Address -1</v>
      </c>
      <c r="F41" s="36" t="s">
        <v>61</v>
      </c>
      <c r="G41" s="38"/>
    </row>
    <row r="42" spans="2:7">
      <c r="B42" s="35" t="s">
        <v>59</v>
      </c>
      <c r="C42" s="36" t="s">
        <v>60</v>
      </c>
      <c r="D42" s="36" t="str">
        <f>IF(B42="PS Redundancy Board","I/O Board Outputs - NO"," ")</f>
        <v>I/O Board Outputs - NO</v>
      </c>
      <c r="E42" s="36" t="str">
        <f>IF(B42="PS Redundancy Board","Sensor Address -2"," ")</f>
        <v>Sensor Address -2</v>
      </c>
      <c r="F42" s="36" t="s">
        <v>61</v>
      </c>
      <c r="G42" s="38"/>
    </row>
    <row r="43" spans="2:7" ht="15.75" thickBot="1">
      <c r="B43" s="76"/>
      <c r="C43" s="77"/>
      <c r="D43" s="28"/>
      <c r="E43" s="28"/>
      <c r="F43" s="17"/>
      <c r="G43" s="39"/>
    </row>
    <row r="44" spans="2:7" ht="15.75" thickBot="1">
      <c r="C44" s="12"/>
      <c r="D44" s="12"/>
      <c r="E44" s="11"/>
      <c r="F44" s="4"/>
      <c r="G44" s="8"/>
    </row>
    <row r="45" spans="2:7" ht="15.75" thickBot="1">
      <c r="B45" s="68" t="s">
        <v>62</v>
      </c>
      <c r="C45" s="43"/>
      <c r="D45" s="43"/>
      <c r="E45" s="43"/>
      <c r="F45" s="44"/>
      <c r="G45" s="37">
        <v>1</v>
      </c>
    </row>
    <row r="46" spans="2:7">
      <c r="B46" s="81" t="s">
        <v>63</v>
      </c>
      <c r="C46" s="64"/>
      <c r="D46" s="64"/>
      <c r="E46" s="82" t="s">
        <v>64</v>
      </c>
      <c r="F46" s="83"/>
      <c r="G46" s="38"/>
    </row>
    <row r="47" spans="2:7">
      <c r="B47" s="45" t="s">
        <v>65</v>
      </c>
      <c r="C47" s="46"/>
      <c r="D47" s="46"/>
      <c r="E47" s="47" t="s">
        <v>66</v>
      </c>
      <c r="F47" s="48"/>
      <c r="G47" s="38"/>
    </row>
    <row r="48" spans="2:7" ht="15.75" thickBot="1">
      <c r="B48" s="71" t="s">
        <v>67</v>
      </c>
      <c r="C48" s="72"/>
      <c r="D48" s="72"/>
      <c r="E48" s="69" t="s">
        <v>66</v>
      </c>
      <c r="F48" s="70"/>
      <c r="G48" s="39"/>
    </row>
    <row r="49" spans="2:7">
      <c r="C49" s="12"/>
      <c r="D49" s="12"/>
      <c r="E49" s="11"/>
      <c r="F49" s="4"/>
      <c r="G49" s="8"/>
    </row>
    <row r="50" spans="2:7" ht="15.75" thickBot="1"/>
    <row r="51" spans="2:7">
      <c r="B51" s="9" t="s">
        <v>68</v>
      </c>
      <c r="C51" s="10"/>
      <c r="D51" s="10"/>
      <c r="E51" s="10"/>
      <c r="F51" s="10"/>
      <c r="G51" s="1"/>
    </row>
    <row r="52" spans="2:7">
      <c r="B52" s="3"/>
      <c r="G52" s="2"/>
    </row>
    <row r="53" spans="2:7">
      <c r="B53" s="3" t="s">
        <v>69</v>
      </c>
      <c r="E53" t="s">
        <v>70</v>
      </c>
      <c r="G53" s="2"/>
    </row>
    <row r="54" spans="2:7">
      <c r="B54" s="3" t="s">
        <v>71</v>
      </c>
      <c r="E54" t="s">
        <v>72</v>
      </c>
      <c r="G54" s="2"/>
    </row>
    <row r="55" spans="2:7">
      <c r="B55" s="3" t="s">
        <v>73</v>
      </c>
      <c r="E55" t="s">
        <v>74</v>
      </c>
      <c r="G55" s="2"/>
    </row>
    <row r="56" spans="2:7">
      <c r="B56" s="3" t="s">
        <v>75</v>
      </c>
      <c r="E56" t="s">
        <v>76</v>
      </c>
      <c r="G56" s="2"/>
    </row>
    <row r="57" spans="2:7">
      <c r="B57" s="3" t="s">
        <v>77</v>
      </c>
      <c r="E57" t="s">
        <v>78</v>
      </c>
      <c r="G57" s="2"/>
    </row>
    <row r="58" spans="2:7">
      <c r="B58" s="3" t="s">
        <v>79</v>
      </c>
      <c r="E58" t="s">
        <v>80</v>
      </c>
      <c r="G58" s="2"/>
    </row>
    <row r="59" spans="2:7">
      <c r="B59" s="3" t="s">
        <v>81</v>
      </c>
      <c r="E59" t="s">
        <v>82</v>
      </c>
      <c r="G59" s="2"/>
    </row>
    <row r="60" spans="2:7" ht="15.75" thickBot="1">
      <c r="B60" s="5"/>
      <c r="C60" s="6"/>
      <c r="D60" s="6"/>
      <c r="E60" s="6"/>
      <c r="F60" s="6"/>
      <c r="G60" s="7"/>
    </row>
    <row r="62" spans="2:7">
      <c r="B62" t="s">
        <v>83</v>
      </c>
    </row>
  </sheetData>
  <mergeCells count="57">
    <mergeCell ref="B35:C35"/>
    <mergeCell ref="B39:B40"/>
    <mergeCell ref="B46:D46"/>
    <mergeCell ref="E46:F46"/>
    <mergeCell ref="B30:C30"/>
    <mergeCell ref="B31:C31"/>
    <mergeCell ref="B32:C32"/>
    <mergeCell ref="B33:C33"/>
    <mergeCell ref="B34:C34"/>
    <mergeCell ref="D1:F1"/>
    <mergeCell ref="B45:F45"/>
    <mergeCell ref="E47:F47"/>
    <mergeCell ref="E48:F48"/>
    <mergeCell ref="B47:D47"/>
    <mergeCell ref="D14:F14"/>
    <mergeCell ref="B48:D48"/>
    <mergeCell ref="B6:B9"/>
    <mergeCell ref="B17:C17"/>
    <mergeCell ref="B43:C43"/>
    <mergeCell ref="B14:C14"/>
    <mergeCell ref="B21:C21"/>
    <mergeCell ref="B22:C22"/>
    <mergeCell ref="B23:C23"/>
    <mergeCell ref="B25:C25"/>
    <mergeCell ref="B26:C26"/>
    <mergeCell ref="G37:G43"/>
    <mergeCell ref="D4:F4"/>
    <mergeCell ref="D5:F5"/>
    <mergeCell ref="D6:F6"/>
    <mergeCell ref="D7:F7"/>
    <mergeCell ref="D8:F8"/>
    <mergeCell ref="G16:G35"/>
    <mergeCell ref="B37:F37"/>
    <mergeCell ref="B38:C38"/>
    <mergeCell ref="B24:C24"/>
    <mergeCell ref="B18:C18"/>
    <mergeCell ref="B19:C19"/>
    <mergeCell ref="B20:C20"/>
    <mergeCell ref="B27:C27"/>
    <mergeCell ref="B28:C28"/>
    <mergeCell ref="B29:C29"/>
    <mergeCell ref="G45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00000000-0002-0000-0000-000008000000}">
      <formula1>"DOOR SWITCH 2 (TC),'"</formula1>
    </dataValidation>
    <dataValidation type="list" allowBlank="1" showInputMessage="1" showErrorMessage="1" sqref="D26" xr:uid="{00000000-0002-0000-0000-00000A000000}">
      <formula1>"0,YES - 1"</formula1>
    </dataValidation>
    <dataValidation type="list" allowBlank="1" showInputMessage="1" showErrorMessage="1" sqref="D30 D32" xr:uid="{00000000-0002-0000-0000-00000B000000}">
      <formula1>"YES,NO"</formula1>
    </dataValidation>
    <dataValidation type="list" errorStyle="warning" allowBlank="1" showInputMessage="1" showErrorMessage="1" sqref="D29 D31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7" xr:uid="{00000000-0002-0000-0000-000019000000}">
      <formula1>"NO,1,2,3,4,5,6,7,8,9,10"</formula1>
    </dataValidation>
    <dataValidation type="list" errorStyle="warning" allowBlank="1" showInputMessage="1" showErrorMessage="1" sqref="D34" xr:uid="{00000000-0002-0000-0000-00001B000000}">
      <formula1>"YES - 1, YES - 2"</formula1>
    </dataValidation>
    <dataValidation type="list" errorStyle="warning" allowBlank="1" showInputMessage="1" showErrorMessage="1" sqref="D35:D36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4:D25" xr:uid="{E995915A-5045-424B-9511-1DD9729C235F}">
      <formula1>"YES, NO"</formula1>
    </dataValidation>
    <dataValidation type="list" allowBlank="1" showInputMessage="1" showErrorMessage="1" sqref="F24:F25" xr:uid="{83719367-4FEA-45A3-AD2A-25CE6373350C}">
      <formula1>"', Isolation Boards in Sign - Yes, Isolation Boards in Sign - No"</formula1>
    </dataValidation>
    <dataValidation type="list" allowBlank="1" showInputMessage="1" showErrorMessage="1" sqref="F23" xr:uid="{C7F7D24A-56C1-40DE-947C-129DC4D482D6}">
      <formula1>"?, IN SIGN - YES, IN SIGN - NO"</formula1>
    </dataValidation>
    <dataValidation type="list" errorStyle="warning" allowBlank="1" showInputMessage="1" showErrorMessage="1" sqref="D23" xr:uid="{F54E2B14-F2B8-4DCA-8DEA-1A6638DE5A49}">
      <formula1>"NO, ?,1,2,3,4,5,6,7,8"</formula1>
    </dataValidation>
    <dataValidation type="list" allowBlank="1" showInputMessage="1" showErrorMessage="1" sqref="F26" xr:uid="{83034A00-09E8-469B-AEFC-261C4AFEBDC5}">
      <formula1>"', CONNECT TO MODULE - NO, CONNECT TO MODULE - YES"</formula1>
    </dataValidation>
    <dataValidation type="list" errorStyle="warning" allowBlank="1" showInputMessage="1" showErrorMessage="1" sqref="F27" xr:uid="{E21B301C-1D6D-421A-A540-3953DFAD6473}">
      <formula1>"'--,CAN - 30000,I/O"</formula1>
    </dataValidation>
    <dataValidation type="list" allowBlank="1" showInputMessage="1" showErrorMessage="1" sqref="E33" xr:uid="{8054FD04-362D-42A2-853C-F6E4B89FCAB3}">
      <formula1>"',Alternate, Synchronize"</formula1>
    </dataValidation>
    <dataValidation type="list" allowBlank="1" showInputMessage="1" showErrorMessage="1" sqref="D33" xr:uid="{085A8B68-D9D9-46EE-B904-91B2D471DA98}">
      <formula1>"?,YES,NO"</formula1>
    </dataValidation>
    <dataValidation type="list" allowBlank="1" showInputMessage="1" showErrorMessage="1" sqref="B43:C43" xr:uid="{533B0170-96CF-4C63-9199-ED39FCEAE59A}">
      <formula1>"',MINI DC I/O 3"</formula1>
    </dataValidation>
    <dataValidation type="list" allowBlank="1" showInputMessage="1" showErrorMessage="1" sqref="F39" xr:uid="{95BDD53E-A8D3-403D-9998-02881D07A11A}">
      <formula1>"', Auxiliary, Default IP, Specify IP"</formula1>
    </dataValidation>
    <dataValidation type="list" allowBlank="1" showInputMessage="1" showErrorMessage="1" sqref="E40" xr:uid="{5EA709D8-BA2C-4FEE-BAC9-12D0006E6245}">
      <formula1>"', Serial,Ethernet"</formula1>
    </dataValidation>
    <dataValidation type="list" allowBlank="1" showInputMessage="1" showErrorMessage="1" sqref="E39" xr:uid="{1A7E6740-D337-4924-9E81-E8218FDEBC0F}">
      <formula1>"',1 Hour,2 Hour,3 Hour, 4 Hour,5 Hour"</formula1>
    </dataValidation>
    <dataValidation type="list" allowBlank="1" showInputMessage="1" sqref="C40" xr:uid="{2D50F5A9-B455-4C80-B74A-F139E6824A98}">
      <formula1>"',Control equipment,Entire display"</formula1>
    </dataValidation>
    <dataValidation type="list" errorStyle="warning" allowBlank="1" showInputMessage="1" showErrorMessage="1" sqref="C39" xr:uid="{ED36E56A-2A5C-402C-97BC-47C47C76D44F}">
      <formula1>"',ALPHA FXM SERIES,TRIPPLITE,Generic UPS"</formula1>
    </dataValidation>
    <dataValidation type="list" allowBlank="1" showInputMessage="1" sqref="D39" xr:uid="{D99C459D-2BE7-425C-A239-0FEACCFCF774}">
      <formula1>"', 'By Brightness %, By Power"</formula1>
    </dataValidation>
    <dataValidation type="list" allowBlank="1" showInputMessage="1" sqref="D40" xr:uid="{FE380EAF-A19B-4284-B4D5-3C3939C2F28C}">
      <formula1>"',Percent - 50%, Watts - 1800, Watts - 1100, Watts - 650"</formula1>
    </dataValidation>
    <dataValidation type="list" allowBlank="1" showInputMessage="1" showErrorMessage="1" sqref="B39:B40" xr:uid="{C7AA0F83-799B-488A-A8AB-02C76F87726B}">
      <formula1>"',UPS"</formula1>
    </dataValidation>
    <dataValidation type="list" errorStyle="warning" allowBlank="1" showInputMessage="1" sqref="C41:C42" xr:uid="{A0D88AF5-972B-4BEF-B0EC-F711C2A6BFF9}">
      <formula1>"', Module Output - ?"</formula1>
    </dataValidation>
    <dataValidation type="list" allowBlank="1" showInputMessage="1" showErrorMessage="1" sqref="B41:B42" xr:uid="{76A96503-B53C-496C-B001-A3347C927536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C32484</OrderProject_x0020_ID>
    <DocNumber xmlns="2cc016c5-161d-4d6b-a532-6cf687f4a3ab">DD5436179</DocNumber>
    <Rev xmlns="2cc016c5-161d-4d6b-a532-6cf687f4a3ab">00</Rev>
    <_dlc_DocId xmlns="b479dd50-8d7e-4b78-9fb1-00cf65781f6b">75D2Y5VYC55K-1220653723-62232</_dlc_DocId>
    <_dlc_DocIdUrl xmlns="b479dd50-8d7e-4b78-9fb1-00cf65781f6b">
      <Url>https://daktronics.sharepoint.com/sites/docs-engineering/_layouts/15/DocIdRedir.aspx?ID=75D2Y5VYC55K-1220653723-62232</Url>
      <Description>75D2Y5VYC55K-1220653723-62232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0F9D04-BEEF-47F8-A41E-1441C746AF49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9A311EFD-BD6B-4694-B67D-64A658DDF72D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C32484 Penn DOT, Site Config, VF-2020-96X336-20-RGB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2024-05-23T17:55:52Z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a25bb262-d79d-450c-b3b7-bd3308f91823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