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A4D73A3D-72F8-4787-8604-BABE5683C5D9}" xr6:coauthVersionLast="47" xr6:coauthVersionMax="47" xr10:uidLastSave="{CF8A8700-07CC-456F-AF72-B61AB202BB3A}"/>
  <bookViews>
    <workbookView xWindow="-17625" yWindow="0" windowWidth="176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D9" i="1" l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3" authorId="1" shapeId="0" xr:uid="{10F65BA1-6F56-4A9A-B0FA-B5BFE8130F5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006229E1-830A-43E9-927D-107B642DDAF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6112457F-523C-44CA-84E4-708F075BA46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<sst xmlns="http://schemas.openxmlformats.org/spreadsheetml/2006/main" count="140" uniqueCount="83">
  <si>
    <t>DD5446425</t>
  </si>
  <si>
    <t>C32502 Virginia DOT, Site Config, VF-2420-96X288-20-RGB G5</t>
  </si>
  <si>
    <t>Rev 00</t>
  </si>
  <si>
    <t>SYSTEM CONFIGURATION
VF-2420-96X288-20-RGB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</si>
  <si>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</si>
  <si>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</si>
  <si>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</si>
  <si>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</si>
  <si>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</si>
  <si>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</si>
  <si>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</si>
  <si>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</si>
  <si>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</si>
  <si>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</si>
  <si>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</si>
  <si>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</si>
  <si>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</si>
  <si>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</si>
  <si>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</si>
  <si>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</si>
  <si>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</si>
  <si>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</si>
  <si>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</si>
  <si>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</si>
  <si>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</si>
  <si>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</si>
  <si>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</si>
  <si>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</si>
  <si>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</si>
  <si>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</si>
  <si>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</si>
  <si>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</si>
  <si>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</si>
  <si>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</si>
  <si>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</si>
  <si>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</si>
  <si>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</si>
  <si>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</si>
  <si>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</si>
  <si>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</si>
  <si>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</si>
  <si>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</si>
  <si>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</si>
  <si>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</si>
  <si>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</si>
  <si>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</si>
  <si>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</si>
  <si>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</si>
  <si>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</si>
  <si>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</si>
  <si>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</si>
  <si>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</si>
  <si>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</si>
  <si>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</si>
  <si>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</si>
  <si>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</si>
  <si>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</si>
  <si>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</si>
  <si>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</si>
  <si>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- 6</t>
  </si>
  <si>
    <t>On 1ST Display Interface</t>
  </si>
  <si>
    <t>CUSTOM OPTIONS</t>
  </si>
  <si>
    <t>SYSTEM BACKUP FILES</t>
  </si>
  <si>
    <t>DD5446459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</si>
  <si>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</si>
  <si>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</si>
  <si>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</si>
  <si>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</si>
  <si>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</si>
  <si>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</si>
  <si>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Schematic, Ventilation Fans for 64-432 Wide Signs</t>
  </si>
  <si>
    <t>DWG-3783622</t>
  </si>
  <si>
    <t>Shop Drawing, VF-24**-96x288-20-*</t>
  </si>
  <si>
    <t>DWG-4645960</t>
  </si>
  <si>
    <t>Signal Schematic, VF-2420, Generic by Bay</t>
  </si>
  <si>
    <t>DWG-4958392</t>
  </si>
  <si>
    <t>Schematic, VF-24X0, 120 VAC</t>
  </si>
  <si>
    <t>DWG-5410300</t>
  </si>
  <si>
    <t>DC Layout, VF-2420-96x288-20-RGB, Power Supply Redundancy Board</t>
  </si>
  <si>
    <t>DWG-5446448</t>
  </si>
  <si>
    <t>Rear Electrical, VF-2420-96x288-20-RGB</t>
  </si>
  <si>
    <t>DWG-5447922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</si>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</sst>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96</v>
      </c>
      <c r="E10" s="48"/>
      <c r="F10" s="49"/>
      <c r="G10" s="44"/>
    </row>
    <row r="11" spans="2:9">
      <c r="B11" s="46" t="s">
        <v>20</v>
      </c>
      <c r="C11" s="47"/>
      <c r="D11" s="48">
        <v>288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" thickBot="1"/>
    <row r="16" spans="2:9" ht="1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36</v>
      </c>
      <c r="E22" s="14" t="s">
        <v>31</v>
      </c>
      <c r="F22" s="15" t="s">
        <v>32</v>
      </c>
      <c r="G22" s="44"/>
    </row>
    <row r="23" spans="2:7">
      <c r="B23" s="41" t="s">
        <v>34</v>
      </c>
      <c r="C23" s="42"/>
      <c r="D23" s="14" t="s">
        <v>11</v>
      </c>
      <c r="E23" s="14" t="s">
        <v>31</v>
      </c>
      <c r="F23" s="15" t="s">
        <v>32</v>
      </c>
      <c r="G23" s="44"/>
    </row>
    <row r="24" spans="2:7">
      <c r="B24" s="41" t="s">
        <v>37</v>
      </c>
      <c r="C24" s="42"/>
      <c r="D24" s="14" t="s">
        <v>36</v>
      </c>
      <c r="E24" s="14" t="s">
        <v>31</v>
      </c>
      <c r="F24" s="15" t="s">
        <v>32</v>
      </c>
      <c r="G24" s="44"/>
    </row>
    <row r="25" spans="2:7">
      <c r="B25" s="41" t="s">
        <v>38</v>
      </c>
      <c r="C25" s="42"/>
      <c r="D25" s="36" t="s">
        <v>39</v>
      </c>
      <c r="E25" s="36" t="s">
        <v>40</v>
      </c>
      <c r="F25" s="16"/>
      <c r="G25" s="44"/>
    </row>
    <row r="26" spans="2:7">
      <c r="B26" s="41" t="s">
        <v>41</v>
      </c>
      <c r="C26" s="42"/>
      <c r="D26" s="36" t="s">
        <v>39</v>
      </c>
      <c r="E26" s="36"/>
      <c r="F26" s="15"/>
      <c r="G26" s="44"/>
    </row>
    <row r="27" spans="2:7">
      <c r="B27" s="41" t="s">
        <v>42</v>
      </c>
      <c r="C27" s="42"/>
      <c r="D27" s="36" t="s">
        <v>39</v>
      </c>
      <c r="E27" s="36"/>
      <c r="F27" s="15"/>
      <c r="G27" s="44"/>
    </row>
    <row r="28" spans="2:7">
      <c r="B28" s="41" t="s">
        <v>43</v>
      </c>
      <c r="C28" s="42"/>
      <c r="D28" s="36">
        <v>1</v>
      </c>
      <c r="E28" s="36" t="s">
        <v>40</v>
      </c>
      <c r="F28" s="16" t="s">
        <v>44</v>
      </c>
      <c r="G28" s="44"/>
    </row>
    <row r="29" spans="2:7">
      <c r="B29" s="41" t="s">
        <v>45</v>
      </c>
      <c r="C29" s="42"/>
      <c r="D29" s="35" t="s">
        <v>39</v>
      </c>
      <c r="E29" s="36" t="s">
        <v>40</v>
      </c>
      <c r="F29" s="34" t="s">
        <v>40</v>
      </c>
      <c r="G29" s="44"/>
    </row>
    <row r="30" spans="2:7">
      <c r="B30" s="41" t="s">
        <v>46</v>
      </c>
      <c r="C30" s="42"/>
      <c r="D30" s="36">
        <v>6</v>
      </c>
      <c r="E30" s="36" t="s">
        <v>40</v>
      </c>
      <c r="F30" s="16" t="s">
        <v>40</v>
      </c>
      <c r="G30" s="44"/>
    </row>
    <row r="31" spans="2:7">
      <c r="B31" s="41" t="s">
        <v>47</v>
      </c>
      <c r="C31" s="42"/>
      <c r="D31" s="35" t="s">
        <v>39</v>
      </c>
      <c r="E31" s="36" t="s">
        <v>40</v>
      </c>
      <c r="F31" s="16" t="s">
        <v>40</v>
      </c>
      <c r="G31" s="44"/>
    </row>
    <row r="32" spans="2:7">
      <c r="B32" s="41" t="s">
        <v>48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49</v>
      </c>
      <c r="C33" s="42"/>
      <c r="D33" s="35" t="s">
        <v>39</v>
      </c>
      <c r="E33" s="36" t="s">
        <v>40</v>
      </c>
      <c r="F33" s="16" t="s">
        <v>40</v>
      </c>
      <c r="G33" s="44"/>
    </row>
    <row r="34" spans="2:7">
      <c r="B34" s="41" t="s">
        <v>50</v>
      </c>
      <c r="C34" s="42"/>
      <c r="D34" s="35" t="s">
        <v>51</v>
      </c>
      <c r="E34" s="36" t="s">
        <v>40</v>
      </c>
      <c r="F34" s="16" t="s">
        <v>40</v>
      </c>
      <c r="G34" s="44"/>
    </row>
    <row r="35" spans="2:7">
      <c r="B35" s="41" t="s">
        <v>52</v>
      </c>
      <c r="C35" s="42"/>
      <c r="D35" s="36" t="s">
        <v>39</v>
      </c>
      <c r="E35" s="36" t="s">
        <v>53</v>
      </c>
      <c r="F35" s="16" t="s">
        <v>40</v>
      </c>
      <c r="G35" s="44"/>
    </row>
    <row r="36" spans="2:7">
      <c r="B36" s="41" t="s">
        <v>54</v>
      </c>
      <c r="C36" s="42"/>
      <c r="D36" s="36">
        <v>1</v>
      </c>
      <c r="E36" s="36" t="s">
        <v>40</v>
      </c>
      <c r="F36" s="16" t="s">
        <v>40</v>
      </c>
      <c r="G36" s="44"/>
    </row>
    <row r="37" spans="2:7" ht="15" thickBot="1">
      <c r="B37" s="41" t="s">
        <v>55</v>
      </c>
      <c r="C37" s="42"/>
      <c r="D37" s="13" t="s">
        <v>56</v>
      </c>
      <c r="E37" s="13"/>
      <c r="F37" s="17"/>
      <c r="G37" s="45"/>
    </row>
    <row r="38" spans="2:7" ht="15" thickBot="1">
      <c r="B38" s="29"/>
      <c r="C38" s="30"/>
      <c r="D38" s="30"/>
      <c r="E38" s="30"/>
      <c r="F38" s="31"/>
      <c r="G38" s="32"/>
    </row>
    <row r="39" spans="2:7" ht="15" thickBot="1">
      <c r="B39" s="57" t="s">
        <v>57</v>
      </c>
      <c r="C39" s="58"/>
      <c r="D39" s="58"/>
      <c r="E39" s="58"/>
      <c r="F39" s="58"/>
      <c r="G39" s="43">
        <v>1</v>
      </c>
    </row>
    <row r="40" spans="2:7" hidden="1">
      <c r="B40" s="66" t="s">
        <v>53</v>
      </c>
      <c r="C40" s="67"/>
      <c r="D40" s="21" t="str">
        <f>IF(B40="DOOR SWITCH 2 (TC)",1,"N/A")</f>
        <v>N/A</v>
      </c>
      <c r="E40" s="21" t="str">
        <f>IF(B40="DOOR SWITCH 2 (TC)",1,"N/A")</f>
        <v>N/A</v>
      </c>
      <c r="F40" s="26" t="str">
        <f>IF(B40="DOOR SWITCH 2 (TC)","VIP 1","N/A")</f>
        <v>N/A</v>
      </c>
      <c r="G40" s="44"/>
    </row>
    <row r="41" spans="2:7" hidden="1">
      <c r="B41" s="70" t="s">
        <v>53</v>
      </c>
      <c r="C41" s="18" t="s">
        <v>53</v>
      </c>
      <c r="D41" s="19" t="s">
        <v>53</v>
      </c>
      <c r="E41" s="19" t="s">
        <v>53</v>
      </c>
      <c r="F41" s="27" t="s">
        <v>53</v>
      </c>
      <c r="G41" s="44"/>
    </row>
    <row r="42" spans="2:7" hidden="1">
      <c r="B42" s="70"/>
      <c r="C42" s="19" t="s">
        <v>53</v>
      </c>
      <c r="D42" s="20" t="s">
        <v>53</v>
      </c>
      <c r="E42" s="19" t="s">
        <v>53</v>
      </c>
      <c r="F42" s="27"/>
      <c r="G42" s="44"/>
    </row>
    <row r="43" spans="2:7">
      <c r="B43" s="38" t="s">
        <v>58</v>
      </c>
      <c r="C43" s="39" t="s">
        <v>59</v>
      </c>
      <c r="D43" s="39" t="str">
        <f>IF(B43="PS Redundancy Board","I/O Board Outputs - NO"," ")</f>
        <v>I/O Board Outputs - NO</v>
      </c>
      <c r="E43" s="39" t="str">
        <f>IF(B43="PS Redundancy Board","Sensor Address -1"," ")</f>
        <v>Sensor Address -1</v>
      </c>
      <c r="F43" s="39" t="s">
        <v>60</v>
      </c>
      <c r="G43" s="44"/>
    </row>
    <row r="44" spans="2:7">
      <c r="B44" s="38" t="s">
        <v>58</v>
      </c>
      <c r="C44" s="39" t="s">
        <v>59</v>
      </c>
      <c r="D44" s="39" t="str">
        <f>IF(B44="PS Redundancy Board","I/O Board Outputs - NO"," ")</f>
        <v>I/O Board Outputs - NO</v>
      </c>
      <c r="E44" s="39" t="str">
        <f>IF(B44="PS Redundancy Board","Sensor Address -2"," ")</f>
        <v>Sensor Address -2</v>
      </c>
      <c r="F44" s="39" t="s">
        <v>60</v>
      </c>
      <c r="G44" s="44"/>
    </row>
    <row r="45" spans="2:7" ht="15" thickBot="1">
      <c r="B45" s="59"/>
      <c r="C45" s="60"/>
      <c r="D45" s="37"/>
      <c r="E45" s="37"/>
      <c r="F45" s="28"/>
      <c r="G45" s="45"/>
    </row>
    <row r="46" spans="2:7" ht="15" thickBot="1">
      <c r="C46" s="12"/>
      <c r="D46" s="12"/>
      <c r="E46" s="11"/>
      <c r="F46" s="4"/>
      <c r="G46" s="8"/>
    </row>
    <row r="47" spans="2:7" ht="15" thickBot="1">
      <c r="B47" s="57" t="s">
        <v>61</v>
      </c>
      <c r="C47" s="58"/>
      <c r="D47" s="58"/>
      <c r="E47" s="58"/>
      <c r="F47" s="58"/>
      <c r="G47" s="43">
        <v>1</v>
      </c>
    </row>
    <row r="48" spans="2:7">
      <c r="B48" s="71" t="s">
        <v>62</v>
      </c>
      <c r="C48" s="72"/>
      <c r="D48" s="72"/>
      <c r="E48" s="73" t="s">
        <v>63</v>
      </c>
      <c r="F48" s="72"/>
      <c r="G48" s="44"/>
    </row>
    <row r="49" spans="2:7">
      <c r="B49" s="76" t="s">
        <v>64</v>
      </c>
      <c r="C49" s="77"/>
      <c r="D49" s="78"/>
      <c r="E49" s="74" t="s">
        <v>65</v>
      </c>
      <c r="F49" s="75"/>
      <c r="G49" s="44"/>
    </row>
    <row r="50" spans="2:7" ht="15" thickBot="1">
      <c r="B50" s="64" t="s">
        <v>66</v>
      </c>
      <c r="C50" s="65"/>
      <c r="D50" s="65"/>
      <c r="E50" s="68" t="s">
        <v>65</v>
      </c>
      <c r="F50" s="69"/>
      <c r="G50" s="45"/>
    </row>
    <row r="51" spans="2:7">
      <c r="C51" s="12"/>
      <c r="D51" s="12"/>
      <c r="E51" s="11"/>
      <c r="F51" s="4"/>
      <c r="G51" s="8"/>
    </row>
    <row r="52" spans="2:7" ht="15" thickBot="1"/>
    <row r="53" spans="2:7">
      <c r="B53" s="9" t="s">
        <v>67</v>
      </c>
      <c r="C53" s="10"/>
      <c r="D53" s="10"/>
      <c r="E53" s="10"/>
      <c r="F53" s="10"/>
      <c r="G53" s="1"/>
    </row>
    <row r="54" spans="2:7">
      <c r="B54" s="3"/>
      <c r="G54" s="2"/>
    </row>
    <row r="55" spans="2:7" ht="15">
      <c r="B55" s="3" t="s">
        <v>68</v>
      </c>
      <c r="E55" t="s">
        <v>69</v>
      </c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 ht="15" thickBot="1">
      <c r="B62" s="5"/>
      <c r="C62" s="6"/>
      <c r="D62" s="6"/>
      <c r="E62" s="6"/>
      <c r="F62" s="6"/>
      <c r="G62" s="7"/>
    </row>
    <row r="64" spans="2:7">
      <c r="B64" t="s">
        <v>82</v>
      </c>
    </row>
  </sheetData>
  <mergeCells count="61">
    <mergeCell ref="B50:D50"/>
    <mergeCell ref="B21:C21"/>
    <mergeCell ref="B39:F39"/>
    <mergeCell ref="B40:C40"/>
    <mergeCell ref="D14:F14"/>
    <mergeCell ref="B41:B42"/>
    <mergeCell ref="B48:D48"/>
    <mergeCell ref="E48:F48"/>
    <mergeCell ref="B47:F47"/>
    <mergeCell ref="E49:F49"/>
    <mergeCell ref="E50:F50"/>
    <mergeCell ref="B49:D49"/>
    <mergeCell ref="B22:C22"/>
    <mergeCell ref="B23:C23"/>
    <mergeCell ref="B34:C34"/>
    <mergeCell ref="B25:C25"/>
    <mergeCell ref="D9:F9"/>
    <mergeCell ref="B20:C20"/>
    <mergeCell ref="D4:F4"/>
    <mergeCell ref="D5:F5"/>
    <mergeCell ref="B14:C14"/>
    <mergeCell ref="B17:C17"/>
    <mergeCell ref="B36:C36"/>
    <mergeCell ref="B35:C35"/>
    <mergeCell ref="B32:C32"/>
    <mergeCell ref="B31:C31"/>
    <mergeCell ref="B29:C29"/>
    <mergeCell ref="B30:C30"/>
    <mergeCell ref="B28:C28"/>
    <mergeCell ref="G47:G50"/>
    <mergeCell ref="B3:C3"/>
    <mergeCell ref="G2:G3"/>
    <mergeCell ref="B16:F16"/>
    <mergeCell ref="G4:G14"/>
    <mergeCell ref="G39:G45"/>
    <mergeCell ref="D10:F10"/>
    <mergeCell ref="B45:C45"/>
    <mergeCell ref="B18:C18"/>
    <mergeCell ref="B19:C19"/>
    <mergeCell ref="B26:C26"/>
    <mergeCell ref="B2:F2"/>
    <mergeCell ref="B10:C10"/>
    <mergeCell ref="B11:C11"/>
    <mergeCell ref="B12:C12"/>
    <mergeCell ref="B24:C24"/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 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3:B44" xr:uid="{A03BB5FA-3951-4E2E-B4ED-53021671E1B7}">
      <formula1>"', ?, PS Redundancy Board"</formula1>
    </dataValidation>
    <dataValidation type="list" errorStyle="warning" allowBlank="1" showInputMessage="1" sqref="C43:C44" xr:uid="{75F30A70-6FB8-4F77-9047-118A19995483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C32502</OrderProject_x0020_ID>
    <DocNumber xmlns="2cc016c5-161d-4d6b-a532-6cf687f4a3ab">DD5446425</DocNumber>
    <Rev xmlns="2cc016c5-161d-4d6b-a532-6cf687f4a3ab">00</Rev>
    <_dlc_DocId xmlns="b479dd50-8d7e-4b78-9fb1-00cf65781f6b">75D2Y5VYC55K-1220653723-62335</_dlc_DocId>
    <_dlc_DocIdUrl xmlns="b479dd50-8d7e-4b78-9fb1-00cf65781f6b">
      <Url>https://daktronics.sharepoint.com/sites/docs-engineering/_layouts/15/DocIdRedir.aspx?ID=75D2Y5VYC55K-1220653723-62335</Url>
      <Description>75D2Y5VYC55K-1220653723-62335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1C3D7F-E58F-4DD8-BABC-F33A99662BD8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3A614AD6-E5FB-40A9-9A60-3F6D94177D60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C32502 Virginia DOT, Site Config, VF-2420-96X288-20-RGB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2024-05-14T14:32:44Z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c5b93842-e1d5-45a9-ba0d-e0e3d7d0e35a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