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3" documentId="8_{4B14F830-0C87-4291-AA1A-83DAC4758EB6}" xr6:coauthVersionLast="47" xr6:coauthVersionMax="47" xr10:uidLastSave="{449D1EB2-9187-4D75-AC57-DB357E34F6C1}"/>
  <bookViews>
    <workbookView xWindow="10155" yWindow="0" windowWidth="186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" l="1"/>
  <c r="D164" i="1"/>
  <c r="E163" i="1"/>
  <c r="D163" i="1"/>
  <c r="E162" i="1"/>
  <c r="D162" i="1"/>
  <c r="E81" i="1" l="1"/>
  <c r="D81" i="1"/>
  <c r="E80" i="1"/>
  <c r="D80" i="1"/>
  <c r="E79" i="1"/>
  <c r="D79" i="1"/>
  <c r="E125" i="1"/>
  <c r="D125" i="1"/>
  <c r="E124" i="1"/>
  <c r="D124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1" authorId="1" shapeId="0" xr:uid="{3AEB3CFF-C332-4402-B04D-B0A97EDAAB5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7D97D788-FCE8-4142-9B0A-5DDF9CF7A2B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1B942F8E-E2CE-4CFE-A062-14C09D003C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B5DC4A13-3152-4CDE-9D19-00E021257F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213A81FF-F759-4E14-BA3F-1AA0FDA1C0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6" authorId="1" shapeId="0" xr:uid="{AC03BD89-FB87-438C-AF38-1E8A39844F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6" authorId="0" shapeId="0" xr:uid="{86C6577C-2AC0-410F-883A-B0D67816BF8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BB013F58-521D-43EA-8C28-5822D7FA4F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74FEB180-B248-401D-BB4A-D643A8915A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EFA036E1-1509-416C-8CE6-4621DC6B87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6FDD0E01-69AC-4285-89D6-867DF03BB0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7DCC19AA-FBDD-4F87-862F-3BE33BE74D9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5A656C21-28CE-4E3D-AE07-0AAD6E0B9A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9FBA83EA-84AB-45D9-ADB6-528DE0D743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C81443C6-F78D-4F37-B3FA-91C8C49718E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79" authorId="1" shapeId="0" xr:uid="{E2CC3435-ADFE-4C8B-8DFF-E7FD5C144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977AD6E6-C6A4-4767-9579-1566EB5AD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0" authorId="1" shapeId="0" xr:uid="{85C5ABEC-1B1E-49BD-98E8-AD888E75EE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1" authorId="1" shapeId="0" xr:uid="{3E4C2E40-36C9-4668-93EC-17C97B8F2B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86" authorId="0" shapeId="0" xr:uid="{03C91815-AFAB-4AD1-85F2-BADBB7F3AB1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5" authorId="0" shapeId="0" xr:uid="{28524652-E8EC-4928-8877-2FA3E468BF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96" authorId="1" shapeId="0" xr:uid="{24F4ABE1-51ED-4466-B6A3-DC26F4CF98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107" authorId="1" shapeId="0" xr:uid="{419D676C-1F6F-4397-A0D4-9A0BAD4045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111" authorId="1" shapeId="0" xr:uid="{B20FC931-440A-4433-8328-C6A95D9604A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17" authorId="1" shapeId="0" xr:uid="{E7A7E335-093D-49E8-88DD-1C5F347942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22" authorId="1" shapeId="0" xr:uid="{6134614C-3A40-439E-8D63-FB96CFC092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124" authorId="1" shapeId="0" xr:uid="{5E5A61BC-F190-4B46-8D59-BE2A787E4C4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24" authorId="1" shapeId="0" xr:uid="{D996120B-1769-4FB2-8D5E-439B04AB4E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125" authorId="1" shapeId="0" xr:uid="{BBFC309B-4009-4239-AB45-E620FDCC09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30" authorId="0" shapeId="0" xr:uid="{F237989B-BE50-49EE-83B5-455BEC85B03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8" authorId="1" shapeId="0" xr:uid="{A81450F2-7B73-410C-A779-BAEA9350FF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9" authorId="1" shapeId="0" xr:uid="{5F336B32-A117-4A9C-8D5F-235F2F8D28F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9" authorId="0" shapeId="0" xr:uid="{518E816F-89BF-4E7A-87A7-F923793E624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0" authorId="1" shapeId="0" xr:uid="{338B455B-F83E-4108-8780-E0CF1037B4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44" authorId="0" shapeId="0" xr:uid="{B079C7A4-A8B1-4339-BBBE-4B56F57B2B2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51" authorId="0" shapeId="0" xr:uid="{A260A333-F93D-4643-A6EF-5564CA35F5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52" authorId="1" shapeId="0" xr:uid="{3046C127-577B-4D40-A6E0-6633FE533E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56" authorId="1" shapeId="0" xr:uid="{75E8E695-2D59-432B-8C20-3B0BA586EF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57" authorId="1" shapeId="0" xr:uid="{293D2ABE-5425-4E7D-9E95-C1F94C9CF6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58" authorId="1" shapeId="0" xr:uid="{F8E421DD-848D-464F-B814-44494CCB30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59" authorId="1" shapeId="0" xr:uid="{52F80BBC-DB1E-4A03-A88B-A52322465E3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162" authorId="1" shapeId="0" xr:uid="{478B7468-E891-4464-9827-44DAA4EEAC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2" authorId="1" shapeId="0" xr:uid="{750605EE-1B80-4A1A-AE3C-32A58BC95F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<sst xmlns="http://schemas.openxmlformats.org/spreadsheetml/2006/main" count="478" uniqueCount="152">
  <si>
    <t>DD5467120</t>
  </si>
  <si>
    <t>C32597 Washington State DOT, Site Config, VF-2020, VF-2420 @2, VX-2428 @11, Multisign Setup</t>
  </si>
  <si>
    <t>Rev 00</t>
  </si>
  <si>
    <t>SYSTEM CONFIGURATION
VF-2020-96X336-20-RGB G5 @1</t>
  </si>
  <si>
    <t>VFC #
SIGN/S</t>
  </si>
  <si>
    <t>OPTION</t>
  </si>
  <si>
    <t>VALUE</t>
  </si>
  <si>
    <t>MODEL</t>
  </si>
  <si>
    <t>VF</t>
  </si>
  <si>
    <t>VFC #1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</si>
  <si>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</si>
  <si>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</si>
  <si>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</si>
  <si>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</si>
  <si>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</si>
  <si>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</si>
  <si>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</si>
  <si>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</si>
  <si>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</si>
  <si>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</si>
  <si>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</si>
  <si>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</si>
  <si>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</si>
  <si>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</si>
  <si>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</si>
  <si>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</si>
  <si>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</si>
  <si>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</si>
  <si>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</si>
  <si>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</si>
  <si>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</si>
  <si>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</si>
  <si>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</si>
  <si>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</si>
  <si>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</si>
  <si>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</si>
  <si>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</si>
  <si>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</si>
  <si>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</si>
  <si>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</si>
  <si>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</si>
  <si>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</si>
  <si>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</si>
  <si>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</si>
  <si>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</si>
  <si>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</si>
  <si>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</si>
  <si>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</si>
  <si>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</si>
  <si>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</si>
  <si>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</si>
  <si>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</si>
  <si>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</si>
  <si>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</si>
  <si>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</si>
  <si>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</si>
  <si>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</si>
  <si>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</si>
  <si>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</si>
  <si>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</si>
  <si>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</si>
  <si>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</si>
  <si>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</si>
  <si>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</si>
  <si>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SYSTEM CONFIGURATION
VX-2428-64X64-20-RGB G5 @5   (DC SIGNS)</t>
  </si>
  <si>
    <t>VX</t>
  </si>
  <si>
    <t>VFC #2
SIGN 1, 2, 3, 4, 5</t>
  </si>
  <si>
    <t>16X16</t>
  </si>
  <si>
    <t>LINE</t>
  </si>
  <si>
    <t>Gen IV</t>
  </si>
  <si>
    <t>VFC #2
SIGN 1</t>
  </si>
  <si>
    <t>Module Output - 6</t>
  </si>
  <si>
    <t>On Video Processor</t>
  </si>
  <si>
    <t>Module Output - 3</t>
  </si>
  <si>
    <t/>
  </si>
  <si>
    <t>SYSTEM CONFIGURATION
VF-2420-80X80-20-RGB G5 @2</t>
  </si>
  <si>
    <t>VFC #3
SIGN 1, 2</t>
  </si>
  <si>
    <t>EXTERNAL</t>
  </si>
  <si>
    <t>Module Output - 2</t>
  </si>
  <si>
    <t>Module Output - 1</t>
  </si>
  <si>
    <t>SYSTEM CONFIGURATION
VX-2428-64X64-20-RGB G5 @6   (DC SIGNS)</t>
  </si>
  <si>
    <t>VFC #4
SIGN 1, 2, 3, 4, 5, 6</t>
  </si>
  <si>
    <t>VFC #4
SIGN 1</t>
  </si>
  <si>
    <t>VIP 1</t>
  </si>
  <si>
    <t>CUSTOM OPTIONS</t>
  </si>
  <si>
    <t>VFC #1 - SYSTEM BACKUP FILES        (VF-2020-96X336 @1)</t>
  </si>
  <si>
    <t>DD5467436</t>
  </si>
  <si>
    <t>VFC #2 - SYSTEM BACKUP FILES        (VX-2428-64X64 @5)</t>
  </si>
  <si>
    <t>DD5469119</t>
  </si>
  <si>
    <t>VFC #3 - SYSTEM BACKUP FILES        (VF-2420-80X80 @2)</t>
  </si>
  <si>
    <t>DD5468149</t>
  </si>
  <si>
    <t>VFC #4 - SYSTEM BACKUP FILES        (VX-2428-64X64 @6)</t>
  </si>
  <si>
    <t>DD5469126</t>
  </si>
  <si>
    <t>TRANSLATION TABLE</t>
  </si>
  <si>
    <t>N/A</t>
  </si>
  <si>
    <t>CONTROLLER CONFIGURATION PACKAGE</t>
  </si>
  <si>
    <t>Reference Drawings</t>
  </si>
  <si>
    <t>VF-2020 Drawings:</t>
  </si>
  <si>
    <t>Schematic, Three Beacon, Odd/Even Flash, DC</t>
  </si>
  <si>
    <t>DWG-4668650</t>
  </si>
  <si>
    <t>Signal Schematic, VF-2020, Generic by Bay, Three to Four Beacons-A, FPP</t>
  </si>
  <si>
    <t>DWG-4958391</t>
  </si>
  <si>
    <t>Shop Drawing, VF-20**-96x336-20-*, Three Beacons</t>
  </si>
  <si>
    <t>DWG-4999399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</si>
  <si>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</si>
  <si>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</si>
  <si>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</si>
  <si>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</si>
  <si>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</si>
  <si>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</si>
  <si>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Site Riser, One to Eight DC VM-Multi, One VF-1:1, Westbound</t>
  </si>
  <si>
    <t>DWG-5467514</t>
  </si>
  <si>
    <t>Rear Electrical, VF-2020-96x336-20-RGB, Two Door, Three Beacons</t>
  </si>
  <si>
    <t>DWG-5468147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</si>
  <si>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</si>
  <si>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</si>
  <si>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</si>
  <si>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</si>
  <si>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</si>
  <si>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Signal Schematic, VF-2420, Generic by Bay, Fiber Patch Panel</t>
  </si>
  <si>
    <t>DWG-4958393</t>
  </si>
  <si>
    <t>DC Layout, VF-2420-80x***-20-RGB, Power Supply Redundancy Board</t>
  </si>
  <si>
    <t>DWG-5337617</t>
  </si>
  <si>
    <t>Schematic, VF-24X0, 120 VAC</t>
  </si>
  <si>
    <t>DWG-5458270</t>
  </si>
  <si>
    <t>Site Riser, One to Eight DC VM-Multi, Two VF, Eastbound</t>
  </si>
  <si>
    <t>DWG-5467870</t>
  </si>
  <si>
    <t>Rear Electrical, VF-2420-80x80-20-RGB, Auxiliary Control Panel</t>
  </si>
  <si>
    <t>DWG-5468610</t>
  </si>
  <si>
    <t>VX-2428 Drawings:</t>
  </si>
  <si>
    <t>Schematic, Signal, VX-2428, 20mm</t>
  </si>
  <si>
    <t>DWG-4236184</t>
  </si>
  <si>
    <t>Schematic, DC Power, VX-2428, 20mm, 64 Wide</t>
  </si>
  <si>
    <t>DWG-5178624</t>
  </si>
  <si>
    <t>Generic Final Assembly, VX-24**</t>
  </si>
  <si>
    <t>DWG-5181200</t>
  </si>
  <si>
    <t>Shop Drawing, VX-2428-64x64-20, Z-bracket</t>
  </si>
  <si>
    <t>DWG-5460386</t>
  </si>
  <si>
    <t>Traffic Cabinet Drawings:</t>
  </si>
  <si>
    <t>Schematic, 332D Traffic Cabinet, Door Switch and Light, Four Door</t>
  </si>
  <si>
    <t>DWG-3160815</t>
  </si>
  <si>
    <t>Shop Drawing, Traffic Cabinet, 332D, Aluminum, FPP, Heater, Four VFC</t>
  </si>
  <si>
    <t>DWG-5362256</t>
  </si>
  <si>
    <t>Final Assembly, TC, 332D, Ground Mount, Aluminum, FPP, Heater, RH</t>
  </si>
  <si>
    <t>DWG-5466734</t>
  </si>
  <si>
    <t>Schematic, Traffic Cabinet, 120 VAC, Six Power Supply Groups, Three Signs</t>
  </si>
  <si>
    <t>DWG-5469204</t>
  </si>
  <si>
    <t>Schematic, Signal, TC, Four VFC, Door Open Detection Four Door, Six PSRB</t>
  </si>
  <si>
    <t>DWG-5469507</t>
  </si>
  <si>
    <t>Schematic, Traffic Cabinet, DC Power, Thirty Eight Power Supplies, Six PSRB</t>
  </si>
  <si>
    <t>DWG-5469643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</si>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</sst>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34" xfId="0" applyBorder="1"/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 applyAlignment="1">
      <alignment horizontal="center" vertical="center"/>
    </xf>
    <xf numFmtId="0" fontId="0" fillId="0" borderId="38" xfId="0" quotePrefix="1" applyBorder="1" applyAlignment="1">
      <alignment horizontal="left"/>
    </xf>
    <xf numFmtId="0" fontId="0" fillId="0" borderId="34" xfId="0" quotePrefix="1" applyBorder="1"/>
    <xf numFmtId="0" fontId="0" fillId="0" borderId="39" xfId="0" quotePrefix="1" applyBorder="1"/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6.42578125" customWidth="1"/>
  </cols>
  <sheetData>
    <row r="1" spans="2:7" ht="15.75" thickBot="1">
      <c r="B1" s="20" t="s">
        <v>0</v>
      </c>
      <c r="C1" s="100" t="s">
        <v>1</v>
      </c>
      <c r="D1" s="100"/>
      <c r="E1" s="100"/>
      <c r="F1" s="100"/>
      <c r="G1" s="21" t="s">
        <v>2</v>
      </c>
    </row>
    <row r="2" spans="2:7" ht="31.5" customHeight="1" thickBot="1">
      <c r="B2" s="85" t="s">
        <v>3</v>
      </c>
      <c r="C2" s="86"/>
      <c r="D2" s="86"/>
      <c r="E2" s="86"/>
      <c r="F2" s="87"/>
      <c r="G2" s="68" t="s">
        <v>4</v>
      </c>
    </row>
    <row r="3" spans="2:7" ht="15.75" thickBot="1">
      <c r="B3" s="70" t="s">
        <v>5</v>
      </c>
      <c r="C3" s="71"/>
      <c r="D3" s="72" t="s">
        <v>6</v>
      </c>
      <c r="E3" s="71"/>
      <c r="F3" s="73"/>
      <c r="G3" s="69"/>
    </row>
    <row r="4" spans="2:7">
      <c r="B4" s="14" t="s">
        <v>7</v>
      </c>
      <c r="C4" s="13"/>
      <c r="D4" s="74" t="s">
        <v>8</v>
      </c>
      <c r="E4" s="74"/>
      <c r="F4" s="75"/>
      <c r="G4" s="68" t="s">
        <v>9</v>
      </c>
    </row>
    <row r="5" spans="2:7">
      <c r="B5" s="14" t="s">
        <v>10</v>
      </c>
      <c r="C5" s="13"/>
      <c r="D5" s="74" t="s">
        <v>11</v>
      </c>
      <c r="E5" s="74"/>
      <c r="F5" s="75"/>
      <c r="G5" s="76"/>
    </row>
    <row r="6" spans="2:7">
      <c r="B6" s="78" t="s">
        <v>12</v>
      </c>
      <c r="C6" s="13" t="s">
        <v>13</v>
      </c>
      <c r="D6" s="74" t="s">
        <v>14</v>
      </c>
      <c r="E6" s="74"/>
      <c r="F6" s="75"/>
      <c r="G6" s="76"/>
    </row>
    <row r="7" spans="2:7">
      <c r="B7" s="78"/>
      <c r="C7" s="13" t="s">
        <v>15</v>
      </c>
      <c r="D7" s="74" t="s">
        <v>16</v>
      </c>
      <c r="E7" s="74"/>
      <c r="F7" s="75"/>
      <c r="G7" s="76"/>
    </row>
    <row r="8" spans="2:7">
      <c r="B8" s="78"/>
      <c r="C8" s="13" t="s">
        <v>17</v>
      </c>
      <c r="D8" s="74" t="s">
        <v>18</v>
      </c>
      <c r="E8" s="74"/>
      <c r="F8" s="75"/>
      <c r="G8" s="76"/>
    </row>
    <row r="9" spans="2:7">
      <c r="B9" s="78"/>
      <c r="C9" s="13" t="s">
        <v>19</v>
      </c>
      <c r="D9" s="79">
        <v>20</v>
      </c>
      <c r="E9" s="79"/>
      <c r="F9" s="80"/>
      <c r="G9" s="76"/>
    </row>
    <row r="10" spans="2:7">
      <c r="B10" s="81" t="s">
        <v>20</v>
      </c>
      <c r="C10" s="74"/>
      <c r="D10" s="79">
        <v>96</v>
      </c>
      <c r="E10" s="79"/>
      <c r="F10" s="80"/>
      <c r="G10" s="76"/>
    </row>
    <row r="11" spans="2:7">
      <c r="B11" s="81" t="s">
        <v>21</v>
      </c>
      <c r="C11" s="74"/>
      <c r="D11" s="79">
        <v>336</v>
      </c>
      <c r="E11" s="79"/>
      <c r="F11" s="80"/>
      <c r="G11" s="76"/>
    </row>
    <row r="12" spans="2:7">
      <c r="B12" s="81" t="s">
        <v>22</v>
      </c>
      <c r="C12" s="74"/>
      <c r="D12" s="74" t="s">
        <v>23</v>
      </c>
      <c r="E12" s="74"/>
      <c r="F12" s="75"/>
      <c r="G12" s="76"/>
    </row>
    <row r="13" spans="2:7">
      <c r="B13" s="81" t="s">
        <v>24</v>
      </c>
      <c r="C13" s="74"/>
      <c r="D13" s="79">
        <v>1</v>
      </c>
      <c r="E13" s="79"/>
      <c r="F13" s="80"/>
      <c r="G13" s="76"/>
    </row>
    <row r="14" spans="2:7" ht="15.75" thickBot="1">
      <c r="B14" s="59" t="s">
        <v>25</v>
      </c>
      <c r="C14" s="60"/>
      <c r="D14" s="61" t="s">
        <v>26</v>
      </c>
      <c r="E14" s="61"/>
      <c r="F14" s="62"/>
      <c r="G14" s="77"/>
    </row>
    <row r="15" spans="2:7" ht="15.75" thickBot="1"/>
    <row r="16" spans="2:7" ht="15.75" customHeight="1" thickBot="1">
      <c r="B16" s="63" t="s">
        <v>27</v>
      </c>
      <c r="C16" s="64"/>
      <c r="D16" s="64"/>
      <c r="E16" s="64"/>
      <c r="F16" s="65"/>
      <c r="G16" s="54" t="s">
        <v>9</v>
      </c>
    </row>
    <row r="17" spans="2:7">
      <c r="B17" s="57" t="s">
        <v>5</v>
      </c>
      <c r="C17" s="58"/>
      <c r="D17" s="29" t="s">
        <v>6</v>
      </c>
      <c r="E17" s="29" t="s">
        <v>28</v>
      </c>
      <c r="F17" s="18" t="s">
        <v>29</v>
      </c>
      <c r="G17" s="55"/>
    </row>
    <row r="18" spans="2:7">
      <c r="B18" s="47" t="s">
        <v>30</v>
      </c>
      <c r="C18" s="48"/>
      <c r="D18" s="13" t="s">
        <v>31</v>
      </c>
      <c r="E18" s="13" t="s">
        <v>32</v>
      </c>
      <c r="F18" s="15" t="s">
        <v>33</v>
      </c>
      <c r="G18" s="55"/>
    </row>
    <row r="19" spans="2:7">
      <c r="B19" s="47" t="s">
        <v>30</v>
      </c>
      <c r="C19" s="48"/>
      <c r="D19" s="13" t="s">
        <v>34</v>
      </c>
      <c r="E19" s="13" t="s">
        <v>32</v>
      </c>
      <c r="F19" s="15" t="s">
        <v>33</v>
      </c>
      <c r="G19" s="55"/>
    </row>
    <row r="20" spans="2:7">
      <c r="B20" s="47" t="s">
        <v>30</v>
      </c>
      <c r="C20" s="48"/>
      <c r="D20" s="13" t="s">
        <v>35</v>
      </c>
      <c r="E20" s="13" t="s">
        <v>32</v>
      </c>
      <c r="F20" s="15" t="s">
        <v>33</v>
      </c>
      <c r="G20" s="55"/>
    </row>
    <row r="21" spans="2:7">
      <c r="B21" s="47" t="s">
        <v>36</v>
      </c>
      <c r="C21" s="48"/>
      <c r="D21" s="13" t="s">
        <v>12</v>
      </c>
      <c r="E21" s="13" t="s">
        <v>32</v>
      </c>
      <c r="F21" s="15" t="s">
        <v>33</v>
      </c>
      <c r="G21" s="55"/>
    </row>
    <row r="22" spans="2:7">
      <c r="B22" s="47" t="s">
        <v>37</v>
      </c>
      <c r="C22" s="48"/>
      <c r="D22" s="13" t="s">
        <v>38</v>
      </c>
      <c r="E22" s="13" t="s">
        <v>32</v>
      </c>
      <c r="F22" s="15" t="s">
        <v>33</v>
      </c>
      <c r="G22" s="55"/>
    </row>
    <row r="23" spans="2:7">
      <c r="B23" s="47" t="s">
        <v>39</v>
      </c>
      <c r="C23" s="48"/>
      <c r="D23" s="27" t="s">
        <v>40</v>
      </c>
      <c r="E23" s="27" t="s">
        <v>41</v>
      </c>
      <c r="F23" s="16"/>
      <c r="G23" s="55"/>
    </row>
    <row r="24" spans="2:7">
      <c r="B24" s="47" t="s">
        <v>42</v>
      </c>
      <c r="C24" s="48"/>
      <c r="D24" s="27" t="s">
        <v>40</v>
      </c>
      <c r="E24" s="27"/>
      <c r="F24" s="15"/>
      <c r="G24" s="55"/>
    </row>
    <row r="25" spans="2:7">
      <c r="B25" s="47" t="s">
        <v>43</v>
      </c>
      <c r="C25" s="48"/>
      <c r="D25" s="27" t="s">
        <v>40</v>
      </c>
      <c r="E25" s="27"/>
      <c r="F25" s="15"/>
      <c r="G25" s="55"/>
    </row>
    <row r="26" spans="2:7">
      <c r="B26" s="47" t="s">
        <v>44</v>
      </c>
      <c r="C26" s="48"/>
      <c r="D26" s="27" t="s">
        <v>45</v>
      </c>
      <c r="E26" s="27" t="s">
        <v>41</v>
      </c>
      <c r="F26" s="16" t="s">
        <v>46</v>
      </c>
      <c r="G26" s="55"/>
    </row>
    <row r="27" spans="2:7">
      <c r="B27" s="47" t="s">
        <v>47</v>
      </c>
      <c r="C27" s="48"/>
      <c r="D27" s="26" t="s">
        <v>40</v>
      </c>
      <c r="E27" s="27" t="s">
        <v>41</v>
      </c>
      <c r="F27" s="16" t="s">
        <v>41</v>
      </c>
      <c r="G27" s="55"/>
    </row>
    <row r="28" spans="2:7">
      <c r="B28" s="47" t="s">
        <v>48</v>
      </c>
      <c r="C28" s="48"/>
      <c r="D28" s="27">
        <v>4</v>
      </c>
      <c r="E28" s="27" t="s">
        <v>41</v>
      </c>
      <c r="F28" s="16" t="s">
        <v>41</v>
      </c>
      <c r="G28" s="55"/>
    </row>
    <row r="29" spans="2:7">
      <c r="B29" s="47" t="s">
        <v>49</v>
      </c>
      <c r="C29" s="48"/>
      <c r="D29" s="26" t="s">
        <v>40</v>
      </c>
      <c r="E29" s="27" t="s">
        <v>41</v>
      </c>
      <c r="F29" s="16" t="s">
        <v>41</v>
      </c>
      <c r="G29" s="55"/>
    </row>
    <row r="30" spans="2:7">
      <c r="B30" s="47" t="s">
        <v>50</v>
      </c>
      <c r="C30" s="48"/>
      <c r="D30" s="26" t="s">
        <v>51</v>
      </c>
      <c r="E30" s="27" t="s">
        <v>41</v>
      </c>
      <c r="F30" s="16" t="s">
        <v>41</v>
      </c>
      <c r="G30" s="55"/>
    </row>
    <row r="31" spans="2:7">
      <c r="B31" s="47" t="s">
        <v>52</v>
      </c>
      <c r="C31" s="48"/>
      <c r="D31" s="26" t="s">
        <v>40</v>
      </c>
      <c r="E31" s="27" t="s">
        <v>41</v>
      </c>
      <c r="F31" s="16" t="s">
        <v>41</v>
      </c>
      <c r="G31" s="55"/>
    </row>
    <row r="32" spans="2:7">
      <c r="B32" s="47" t="s">
        <v>53</v>
      </c>
      <c r="C32" s="48"/>
      <c r="D32" s="26" t="s">
        <v>51</v>
      </c>
      <c r="E32" s="27" t="s">
        <v>41</v>
      </c>
      <c r="F32" s="16" t="s">
        <v>41</v>
      </c>
      <c r="G32" s="55"/>
    </row>
    <row r="33" spans="2:7">
      <c r="B33" s="47" t="s">
        <v>54</v>
      </c>
      <c r="C33" s="48"/>
      <c r="D33" s="27" t="s">
        <v>51</v>
      </c>
      <c r="E33" s="27" t="s">
        <v>55</v>
      </c>
      <c r="F33" s="16" t="s">
        <v>41</v>
      </c>
      <c r="G33" s="55"/>
    </row>
    <row r="34" spans="2:7">
      <c r="B34" s="47" t="s">
        <v>56</v>
      </c>
      <c r="C34" s="48"/>
      <c r="D34" s="27" t="s">
        <v>45</v>
      </c>
      <c r="E34" s="27" t="s">
        <v>41</v>
      </c>
      <c r="F34" s="16" t="s">
        <v>41</v>
      </c>
      <c r="G34" s="55"/>
    </row>
    <row r="35" spans="2:7" ht="15.75" thickBot="1">
      <c r="B35" s="49" t="s">
        <v>57</v>
      </c>
      <c r="C35" s="50"/>
      <c r="D35" s="28" t="s">
        <v>58</v>
      </c>
      <c r="E35" s="28"/>
      <c r="F35" s="17"/>
      <c r="G35" s="56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51" t="s">
        <v>59</v>
      </c>
      <c r="C37" s="52"/>
      <c r="D37" s="52"/>
      <c r="E37" s="52"/>
      <c r="F37" s="53"/>
      <c r="G37" s="54" t="s">
        <v>9</v>
      </c>
    </row>
    <row r="38" spans="2:7">
      <c r="B38" s="94" t="s">
        <v>60</v>
      </c>
      <c r="C38" s="91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82"/>
    </row>
    <row r="39" spans="2:7" hidden="1">
      <c r="B39" s="84"/>
      <c r="C39" s="22"/>
      <c r="D39" s="23"/>
      <c r="E39" s="23"/>
      <c r="F39" s="25"/>
      <c r="G39" s="82"/>
    </row>
    <row r="40" spans="2:7" hidden="1">
      <c r="B40" s="84"/>
      <c r="C40" s="23"/>
      <c r="D40" s="24"/>
      <c r="E40" s="23"/>
      <c r="F40" s="25"/>
      <c r="G40" s="82"/>
    </row>
    <row r="41" spans="2:7">
      <c r="B41" s="35" t="s">
        <v>61</v>
      </c>
      <c r="C41" s="36" t="s">
        <v>62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63</v>
      </c>
      <c r="G41" s="82"/>
    </row>
    <row r="42" spans="2:7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63</v>
      </c>
      <c r="G42" s="82"/>
    </row>
    <row r="43" spans="2:7" ht="15.75" thickBot="1">
      <c r="B43" s="45"/>
      <c r="C43" s="46"/>
      <c r="D43" s="28"/>
      <c r="E43" s="28"/>
      <c r="F43" s="17"/>
      <c r="G43" s="83"/>
    </row>
    <row r="44" spans="2:7" ht="15.75" thickBot="1">
      <c r="C44" s="12"/>
      <c r="D44" s="12"/>
      <c r="E44" s="11"/>
      <c r="F44" s="4"/>
      <c r="G44" s="8"/>
    </row>
    <row r="45" spans="2:7" ht="31.5" customHeight="1" thickBot="1">
      <c r="B45" s="89" t="s">
        <v>64</v>
      </c>
      <c r="C45" s="64"/>
      <c r="D45" s="64"/>
      <c r="E45" s="64"/>
      <c r="F45" s="65"/>
      <c r="G45" s="68" t="s">
        <v>4</v>
      </c>
    </row>
    <row r="46" spans="2:7" ht="15.75" thickBot="1">
      <c r="B46" s="57" t="s">
        <v>5</v>
      </c>
      <c r="C46" s="58"/>
      <c r="D46" s="58" t="s">
        <v>6</v>
      </c>
      <c r="E46" s="58"/>
      <c r="F46" s="88"/>
      <c r="G46" s="69"/>
    </row>
    <row r="47" spans="2:7">
      <c r="B47" s="81" t="s">
        <v>7</v>
      </c>
      <c r="C47" s="74"/>
      <c r="D47" s="74" t="s">
        <v>65</v>
      </c>
      <c r="E47" s="74"/>
      <c r="F47" s="75"/>
      <c r="G47" s="68" t="s">
        <v>66</v>
      </c>
    </row>
    <row r="48" spans="2:7">
      <c r="B48" s="81" t="s">
        <v>10</v>
      </c>
      <c r="C48" s="74"/>
      <c r="D48" s="74" t="s">
        <v>34</v>
      </c>
      <c r="E48" s="74"/>
      <c r="F48" s="75"/>
      <c r="G48" s="76"/>
    </row>
    <row r="49" spans="2:7">
      <c r="B49" s="78" t="s">
        <v>12</v>
      </c>
      <c r="C49" s="13" t="s">
        <v>13</v>
      </c>
      <c r="D49" s="74" t="s">
        <v>14</v>
      </c>
      <c r="E49" s="74"/>
      <c r="F49" s="75"/>
      <c r="G49" s="76"/>
    </row>
    <row r="50" spans="2:7">
      <c r="B50" s="78"/>
      <c r="C50" s="13" t="s">
        <v>15</v>
      </c>
      <c r="D50" s="74" t="s">
        <v>16</v>
      </c>
      <c r="E50" s="74"/>
      <c r="F50" s="75"/>
      <c r="G50" s="76"/>
    </row>
    <row r="51" spans="2:7">
      <c r="B51" s="78"/>
      <c r="C51" s="13" t="s">
        <v>17</v>
      </c>
      <c r="D51" s="74" t="s">
        <v>67</v>
      </c>
      <c r="E51" s="74"/>
      <c r="F51" s="75"/>
      <c r="G51" s="76"/>
    </row>
    <row r="52" spans="2:7">
      <c r="B52" s="78"/>
      <c r="C52" s="13" t="s">
        <v>19</v>
      </c>
      <c r="D52" s="79">
        <v>20</v>
      </c>
      <c r="E52" s="79"/>
      <c r="F52" s="80"/>
      <c r="G52" s="76"/>
    </row>
    <row r="53" spans="2:7">
      <c r="B53" s="81" t="s">
        <v>20</v>
      </c>
      <c r="C53" s="74"/>
      <c r="D53" s="79">
        <v>64</v>
      </c>
      <c r="E53" s="79"/>
      <c r="F53" s="80"/>
      <c r="G53" s="76"/>
    </row>
    <row r="54" spans="2:7">
      <c r="B54" s="81" t="s">
        <v>21</v>
      </c>
      <c r="C54" s="74"/>
      <c r="D54" s="79">
        <v>64</v>
      </c>
      <c r="E54" s="79"/>
      <c r="F54" s="80"/>
      <c r="G54" s="76"/>
    </row>
    <row r="55" spans="2:7">
      <c r="B55" s="81" t="s">
        <v>22</v>
      </c>
      <c r="C55" s="74"/>
      <c r="D55" s="74" t="s">
        <v>23</v>
      </c>
      <c r="E55" s="74"/>
      <c r="F55" s="75"/>
      <c r="G55" s="76"/>
    </row>
    <row r="56" spans="2:7">
      <c r="B56" s="14" t="s">
        <v>24</v>
      </c>
      <c r="C56" s="13"/>
      <c r="D56" s="79">
        <v>1</v>
      </c>
      <c r="E56" s="79"/>
      <c r="F56" s="80"/>
      <c r="G56" s="76"/>
    </row>
    <row r="57" spans="2:7" ht="15.75" thickBot="1">
      <c r="B57" s="59" t="s">
        <v>25</v>
      </c>
      <c r="C57" s="60"/>
      <c r="D57" s="61" t="s">
        <v>26</v>
      </c>
      <c r="E57" s="61"/>
      <c r="F57" s="62"/>
      <c r="G57" s="77"/>
    </row>
    <row r="58" spans="2:7" ht="15.75" thickBot="1"/>
    <row r="59" spans="2:7" ht="15.75" thickBot="1">
      <c r="B59" s="63" t="s">
        <v>27</v>
      </c>
      <c r="C59" s="64"/>
      <c r="D59" s="64"/>
      <c r="E59" s="64"/>
      <c r="F59" s="65"/>
      <c r="G59" s="68" t="s">
        <v>66</v>
      </c>
    </row>
    <row r="60" spans="2:7">
      <c r="B60" s="57" t="s">
        <v>5</v>
      </c>
      <c r="C60" s="58"/>
      <c r="D60" s="29" t="s">
        <v>6</v>
      </c>
      <c r="E60" s="29" t="s">
        <v>28</v>
      </c>
      <c r="F60" s="18" t="s">
        <v>29</v>
      </c>
      <c r="G60" s="76"/>
    </row>
    <row r="61" spans="2:7">
      <c r="B61" s="81" t="s">
        <v>30</v>
      </c>
      <c r="C61" s="74"/>
      <c r="D61" s="13" t="s">
        <v>68</v>
      </c>
      <c r="E61" s="13" t="s">
        <v>32</v>
      </c>
      <c r="F61" s="15" t="s">
        <v>33</v>
      </c>
      <c r="G61" s="76"/>
    </row>
    <row r="62" spans="2:7">
      <c r="B62" s="81" t="s">
        <v>36</v>
      </c>
      <c r="C62" s="74"/>
      <c r="D62" s="13" t="s">
        <v>12</v>
      </c>
      <c r="E62" s="13" t="s">
        <v>32</v>
      </c>
      <c r="F62" s="15" t="s">
        <v>33</v>
      </c>
      <c r="G62" s="76"/>
    </row>
    <row r="63" spans="2:7">
      <c r="B63" s="81" t="s">
        <v>37</v>
      </c>
      <c r="C63" s="74"/>
      <c r="D63" s="13" t="s">
        <v>40</v>
      </c>
      <c r="E63" s="36" t="s">
        <v>41</v>
      </c>
      <c r="F63" s="16" t="s">
        <v>41</v>
      </c>
      <c r="G63" s="76"/>
    </row>
    <row r="64" spans="2:7">
      <c r="B64" s="81" t="s">
        <v>39</v>
      </c>
      <c r="C64" s="74"/>
      <c r="D64" s="27" t="s">
        <v>40</v>
      </c>
      <c r="E64" s="27" t="s">
        <v>41</v>
      </c>
      <c r="F64" s="16"/>
      <c r="G64" s="76"/>
    </row>
    <row r="65" spans="2:7">
      <c r="B65" s="81" t="s">
        <v>42</v>
      </c>
      <c r="C65" s="74"/>
      <c r="D65" s="27" t="s">
        <v>40</v>
      </c>
      <c r="E65" s="27"/>
      <c r="F65" s="15"/>
      <c r="G65" s="76"/>
    </row>
    <row r="66" spans="2:7">
      <c r="B66" s="81" t="s">
        <v>43</v>
      </c>
      <c r="C66" s="74"/>
      <c r="D66" s="27" t="s">
        <v>40</v>
      </c>
      <c r="E66" s="27"/>
      <c r="F66" s="15"/>
      <c r="G66" s="76"/>
    </row>
    <row r="67" spans="2:7">
      <c r="B67" s="81" t="s">
        <v>44</v>
      </c>
      <c r="C67" s="74"/>
      <c r="D67" s="27">
        <v>1</v>
      </c>
      <c r="E67" s="27" t="s">
        <v>41</v>
      </c>
      <c r="F67" s="16" t="s">
        <v>46</v>
      </c>
      <c r="G67" s="76"/>
    </row>
    <row r="68" spans="2:7">
      <c r="B68" s="81" t="s">
        <v>47</v>
      </c>
      <c r="C68" s="74"/>
      <c r="D68" s="27" t="s">
        <v>40</v>
      </c>
      <c r="E68" s="27" t="s">
        <v>41</v>
      </c>
      <c r="F68" s="16"/>
      <c r="G68" s="76"/>
    </row>
    <row r="69" spans="2:7">
      <c r="B69" s="81" t="s">
        <v>48</v>
      </c>
      <c r="C69" s="74"/>
      <c r="D69" s="27">
        <v>2</v>
      </c>
      <c r="E69" s="27" t="s">
        <v>41</v>
      </c>
      <c r="F69" s="16" t="s">
        <v>41</v>
      </c>
      <c r="G69" s="76"/>
    </row>
    <row r="70" spans="2:7">
      <c r="B70" s="81" t="s">
        <v>49</v>
      </c>
      <c r="C70" s="74"/>
      <c r="D70" s="26" t="s">
        <v>40</v>
      </c>
      <c r="E70" s="27" t="s">
        <v>41</v>
      </c>
      <c r="F70" s="16" t="s">
        <v>41</v>
      </c>
      <c r="G70" s="76"/>
    </row>
    <row r="71" spans="2:7">
      <c r="B71" s="81" t="s">
        <v>50</v>
      </c>
      <c r="C71" s="74"/>
      <c r="D71" s="26" t="s">
        <v>40</v>
      </c>
      <c r="E71" s="27" t="s">
        <v>41</v>
      </c>
      <c r="F71" s="16" t="s">
        <v>41</v>
      </c>
      <c r="G71" s="76"/>
    </row>
    <row r="72" spans="2:7">
      <c r="B72" s="81" t="s">
        <v>52</v>
      </c>
      <c r="C72" s="74"/>
      <c r="D72" s="26" t="s">
        <v>40</v>
      </c>
      <c r="E72" s="27" t="s">
        <v>41</v>
      </c>
      <c r="F72" s="16" t="s">
        <v>41</v>
      </c>
      <c r="G72" s="76"/>
    </row>
    <row r="73" spans="2:7">
      <c r="B73" s="81" t="s">
        <v>53</v>
      </c>
      <c r="C73" s="74"/>
      <c r="D73" s="26" t="s">
        <v>51</v>
      </c>
      <c r="E73" s="27" t="s">
        <v>41</v>
      </c>
      <c r="F73" s="16" t="s">
        <v>41</v>
      </c>
      <c r="G73" s="76"/>
    </row>
    <row r="74" spans="2:7">
      <c r="B74" s="81" t="s">
        <v>54</v>
      </c>
      <c r="C74" s="74"/>
      <c r="D74" s="27" t="s">
        <v>40</v>
      </c>
      <c r="E74" s="27" t="s">
        <v>41</v>
      </c>
      <c r="F74" s="16" t="s">
        <v>41</v>
      </c>
      <c r="G74" s="76"/>
    </row>
    <row r="75" spans="2:7">
      <c r="B75" s="81" t="s">
        <v>56</v>
      </c>
      <c r="C75" s="74"/>
      <c r="D75" s="27">
        <v>1</v>
      </c>
      <c r="E75" s="27" t="s">
        <v>41</v>
      </c>
      <c r="F75" s="16" t="s">
        <v>41</v>
      </c>
      <c r="G75" s="76"/>
    </row>
    <row r="76" spans="2:7" ht="15.75" thickBot="1">
      <c r="B76" s="59" t="s">
        <v>57</v>
      </c>
      <c r="C76" s="60"/>
      <c r="D76" s="28" t="s">
        <v>69</v>
      </c>
      <c r="E76" s="28"/>
      <c r="F76" s="17"/>
      <c r="G76" s="77"/>
    </row>
    <row r="77" spans="2:7" ht="15.75" thickBot="1">
      <c r="B77" s="38"/>
      <c r="C77" s="38"/>
      <c r="D77" s="39"/>
      <c r="E77" s="39"/>
      <c r="F77" s="40"/>
      <c r="G77" s="41"/>
    </row>
    <row r="78" spans="2:7">
      <c r="B78" s="66" t="s">
        <v>59</v>
      </c>
      <c r="C78" s="67"/>
      <c r="D78" s="67"/>
      <c r="E78" s="67"/>
      <c r="F78" s="67"/>
      <c r="G78" s="54" t="s">
        <v>70</v>
      </c>
    </row>
    <row r="79" spans="2:7">
      <c r="B79" s="35" t="s">
        <v>61</v>
      </c>
      <c r="C79" s="36" t="s">
        <v>71</v>
      </c>
      <c r="D79" s="36" t="str">
        <f>IF(B79="PS Redundancy Board","I/O Board Outputs - NO"," ")</f>
        <v>I/O Board Outputs - NO</v>
      </c>
      <c r="E79" s="36" t="str">
        <f>IF(B79="PS Redundancy Board","Sensor Address -1"," ")</f>
        <v>Sensor Address -1</v>
      </c>
      <c r="F79" s="43" t="s">
        <v>72</v>
      </c>
      <c r="G79" s="82"/>
    </row>
    <row r="80" spans="2:7">
      <c r="B80" s="35" t="s">
        <v>61</v>
      </c>
      <c r="C80" s="36" t="s">
        <v>71</v>
      </c>
      <c r="D80" s="36" t="str">
        <f>IF(B80="PS Redundancy Board","I/O Board Outputs - NO"," ")</f>
        <v>I/O Board Outputs - NO</v>
      </c>
      <c r="E80" s="36" t="str">
        <f>IF(B80="PS Redundancy Board","Sensor Address -2"," ")</f>
        <v>Sensor Address -2</v>
      </c>
      <c r="F80" s="43" t="s">
        <v>72</v>
      </c>
      <c r="G80" s="82"/>
    </row>
    <row r="81" spans="2:7">
      <c r="B81" s="35" t="s">
        <v>61</v>
      </c>
      <c r="C81" s="36" t="s">
        <v>73</v>
      </c>
      <c r="D81" s="36" t="str">
        <f>IF(B81="PS Redundancy Board","I/O Board Outputs - NO"," ")</f>
        <v>I/O Board Outputs - NO</v>
      </c>
      <c r="E81" s="36" t="str">
        <f>IF(B81="PS Redundancy Board","Sensor Address -3"," ")</f>
        <v>Sensor Address -3</v>
      </c>
      <c r="F81" s="43" t="s">
        <v>72</v>
      </c>
      <c r="G81" s="82"/>
    </row>
    <row r="82" spans="2:7" ht="15.75" thickBot="1">
      <c r="B82" s="45" t="s">
        <v>74</v>
      </c>
      <c r="C82" s="46"/>
      <c r="D82" s="42"/>
      <c r="E82" s="42"/>
      <c r="F82" s="44"/>
      <c r="G82" s="83"/>
    </row>
    <row r="83" spans="2:7" ht="15.75" thickBot="1">
      <c r="C83" s="12"/>
      <c r="D83" s="12"/>
      <c r="E83" s="11"/>
      <c r="F83" s="4"/>
      <c r="G83" s="8"/>
    </row>
    <row r="84" spans="2:7" ht="31.5" customHeight="1" thickBot="1">
      <c r="B84" s="85" t="s">
        <v>75</v>
      </c>
      <c r="C84" s="86"/>
      <c r="D84" s="86"/>
      <c r="E84" s="86"/>
      <c r="F84" s="87"/>
      <c r="G84" s="68" t="s">
        <v>4</v>
      </c>
    </row>
    <row r="85" spans="2:7" ht="15.75" thickBot="1">
      <c r="B85" s="70" t="s">
        <v>5</v>
      </c>
      <c r="C85" s="71"/>
      <c r="D85" s="72" t="s">
        <v>6</v>
      </c>
      <c r="E85" s="71"/>
      <c r="F85" s="73"/>
      <c r="G85" s="69"/>
    </row>
    <row r="86" spans="2:7">
      <c r="B86" s="14" t="s">
        <v>7</v>
      </c>
      <c r="C86" s="13"/>
      <c r="D86" s="74" t="s">
        <v>8</v>
      </c>
      <c r="E86" s="74"/>
      <c r="F86" s="75"/>
      <c r="G86" s="68" t="s">
        <v>76</v>
      </c>
    </row>
    <row r="87" spans="2:7">
      <c r="B87" s="14" t="s">
        <v>10</v>
      </c>
      <c r="C87" s="13"/>
      <c r="D87" s="74" t="s">
        <v>34</v>
      </c>
      <c r="E87" s="74"/>
      <c r="F87" s="75"/>
      <c r="G87" s="76"/>
    </row>
    <row r="88" spans="2:7">
      <c r="B88" s="78" t="s">
        <v>12</v>
      </c>
      <c r="C88" s="13" t="s">
        <v>13</v>
      </c>
      <c r="D88" s="74" t="s">
        <v>14</v>
      </c>
      <c r="E88" s="74"/>
      <c r="F88" s="75"/>
      <c r="G88" s="76"/>
    </row>
    <row r="89" spans="2:7">
      <c r="B89" s="78"/>
      <c r="C89" s="13" t="s">
        <v>15</v>
      </c>
      <c r="D89" s="74" t="s">
        <v>16</v>
      </c>
      <c r="E89" s="74"/>
      <c r="F89" s="75"/>
      <c r="G89" s="76"/>
    </row>
    <row r="90" spans="2:7">
      <c r="B90" s="78"/>
      <c r="C90" s="13" t="s">
        <v>17</v>
      </c>
      <c r="D90" s="74" t="s">
        <v>67</v>
      </c>
      <c r="E90" s="74"/>
      <c r="F90" s="75"/>
      <c r="G90" s="76"/>
    </row>
    <row r="91" spans="2:7">
      <c r="B91" s="78"/>
      <c r="C91" s="13" t="s">
        <v>19</v>
      </c>
      <c r="D91" s="79">
        <v>20</v>
      </c>
      <c r="E91" s="79"/>
      <c r="F91" s="80"/>
      <c r="G91" s="76"/>
    </row>
    <row r="92" spans="2:7">
      <c r="B92" s="81" t="s">
        <v>20</v>
      </c>
      <c r="C92" s="74"/>
      <c r="D92" s="79">
        <v>80</v>
      </c>
      <c r="E92" s="79"/>
      <c r="F92" s="80"/>
      <c r="G92" s="76"/>
    </row>
    <row r="93" spans="2:7">
      <c r="B93" s="81" t="s">
        <v>21</v>
      </c>
      <c r="C93" s="74"/>
      <c r="D93" s="79">
        <v>80</v>
      </c>
      <c r="E93" s="79"/>
      <c r="F93" s="80"/>
      <c r="G93" s="76"/>
    </row>
    <row r="94" spans="2:7">
      <c r="B94" s="81" t="s">
        <v>22</v>
      </c>
      <c r="C94" s="74"/>
      <c r="D94" s="74" t="s">
        <v>23</v>
      </c>
      <c r="E94" s="74"/>
      <c r="F94" s="75"/>
      <c r="G94" s="76"/>
    </row>
    <row r="95" spans="2:7">
      <c r="B95" s="81" t="s">
        <v>24</v>
      </c>
      <c r="C95" s="74"/>
      <c r="D95" s="79">
        <v>1</v>
      </c>
      <c r="E95" s="79"/>
      <c r="F95" s="80"/>
      <c r="G95" s="76"/>
    </row>
    <row r="96" spans="2:7" ht="15.75" thickBot="1">
      <c r="B96" s="59" t="s">
        <v>25</v>
      </c>
      <c r="C96" s="60"/>
      <c r="D96" s="61" t="s">
        <v>26</v>
      </c>
      <c r="E96" s="61"/>
      <c r="F96" s="62"/>
      <c r="G96" s="77"/>
    </row>
    <row r="97" spans="2:7" ht="15.75" thickBot="1"/>
    <row r="98" spans="2:7" ht="15.75" customHeight="1" thickBot="1">
      <c r="B98" s="63" t="s">
        <v>27</v>
      </c>
      <c r="C98" s="64"/>
      <c r="D98" s="64"/>
      <c r="E98" s="64"/>
      <c r="F98" s="65"/>
      <c r="G98" s="54" t="s">
        <v>76</v>
      </c>
    </row>
    <row r="99" spans="2:7">
      <c r="B99" s="57" t="s">
        <v>5</v>
      </c>
      <c r="C99" s="58"/>
      <c r="D99" s="29" t="s">
        <v>6</v>
      </c>
      <c r="E99" s="29" t="s">
        <v>28</v>
      </c>
      <c r="F99" s="18" t="s">
        <v>29</v>
      </c>
      <c r="G99" s="55"/>
    </row>
    <row r="100" spans="2:7">
      <c r="B100" s="47" t="s">
        <v>30</v>
      </c>
      <c r="C100" s="48"/>
      <c r="D100" s="13" t="s">
        <v>31</v>
      </c>
      <c r="E100" s="13" t="s">
        <v>32</v>
      </c>
      <c r="F100" s="15" t="s">
        <v>33</v>
      </c>
      <c r="G100" s="55"/>
    </row>
    <row r="101" spans="2:7">
      <c r="B101" s="47" t="s">
        <v>30</v>
      </c>
      <c r="C101" s="48"/>
      <c r="D101" s="13" t="s">
        <v>34</v>
      </c>
      <c r="E101" s="13" t="s">
        <v>32</v>
      </c>
      <c r="F101" s="15" t="s">
        <v>33</v>
      </c>
      <c r="G101" s="55"/>
    </row>
    <row r="102" spans="2:7">
      <c r="B102" s="47" t="s">
        <v>30</v>
      </c>
      <c r="C102" s="48"/>
      <c r="D102" s="13" t="s">
        <v>35</v>
      </c>
      <c r="E102" s="13" t="s">
        <v>32</v>
      </c>
      <c r="F102" s="15" t="s">
        <v>33</v>
      </c>
      <c r="G102" s="55"/>
    </row>
    <row r="103" spans="2:7">
      <c r="B103" s="47" t="s">
        <v>36</v>
      </c>
      <c r="C103" s="48"/>
      <c r="D103" s="13" t="s">
        <v>77</v>
      </c>
      <c r="E103" s="13" t="s">
        <v>32</v>
      </c>
      <c r="F103" s="37" t="s">
        <v>33</v>
      </c>
      <c r="G103" s="55"/>
    </row>
    <row r="104" spans="2:7">
      <c r="B104" s="47" t="s">
        <v>36</v>
      </c>
      <c r="C104" s="48"/>
      <c r="D104" s="13" t="s">
        <v>38</v>
      </c>
      <c r="E104" s="13" t="s">
        <v>32</v>
      </c>
      <c r="F104" s="37" t="s">
        <v>33</v>
      </c>
      <c r="G104" s="55"/>
    </row>
    <row r="105" spans="2:7">
      <c r="B105" s="47" t="s">
        <v>36</v>
      </c>
      <c r="C105" s="48"/>
      <c r="D105" s="13" t="s">
        <v>12</v>
      </c>
      <c r="E105" s="13" t="s">
        <v>32</v>
      </c>
      <c r="F105" s="15" t="s">
        <v>33</v>
      </c>
      <c r="G105" s="55"/>
    </row>
    <row r="106" spans="2:7">
      <c r="B106" s="47" t="s">
        <v>37</v>
      </c>
      <c r="C106" s="48"/>
      <c r="D106" s="13" t="s">
        <v>38</v>
      </c>
      <c r="E106" s="13" t="s">
        <v>32</v>
      </c>
      <c r="F106" s="15" t="s">
        <v>33</v>
      </c>
      <c r="G106" s="55"/>
    </row>
    <row r="107" spans="2:7">
      <c r="B107" s="47" t="s">
        <v>39</v>
      </c>
      <c r="C107" s="48"/>
      <c r="D107" s="27" t="s">
        <v>40</v>
      </c>
      <c r="E107" s="27" t="s">
        <v>41</v>
      </c>
      <c r="F107" s="16"/>
      <c r="G107" s="55"/>
    </row>
    <row r="108" spans="2:7">
      <c r="B108" s="47" t="s">
        <v>42</v>
      </c>
      <c r="C108" s="48"/>
      <c r="D108" s="27" t="s">
        <v>40</v>
      </c>
      <c r="E108" s="27"/>
      <c r="F108" s="15"/>
      <c r="G108" s="55"/>
    </row>
    <row r="109" spans="2:7">
      <c r="B109" s="47" t="s">
        <v>43</v>
      </c>
      <c r="C109" s="48"/>
      <c r="D109" s="27" t="s">
        <v>40</v>
      </c>
      <c r="E109" s="27"/>
      <c r="F109" s="15"/>
      <c r="G109" s="55"/>
    </row>
    <row r="110" spans="2:7">
      <c r="B110" s="47" t="s">
        <v>44</v>
      </c>
      <c r="C110" s="48"/>
      <c r="D110" s="27" t="s">
        <v>45</v>
      </c>
      <c r="E110" s="27" t="s">
        <v>41</v>
      </c>
      <c r="F110" s="16" t="s">
        <v>46</v>
      </c>
      <c r="G110" s="55"/>
    </row>
    <row r="111" spans="2:7">
      <c r="B111" s="47" t="s">
        <v>47</v>
      </c>
      <c r="C111" s="48"/>
      <c r="D111" s="26" t="s">
        <v>40</v>
      </c>
      <c r="E111" s="27" t="s">
        <v>41</v>
      </c>
      <c r="F111" s="16" t="s">
        <v>41</v>
      </c>
      <c r="G111" s="55"/>
    </row>
    <row r="112" spans="2:7">
      <c r="B112" s="47" t="s">
        <v>48</v>
      </c>
      <c r="C112" s="48"/>
      <c r="D112" s="27">
        <v>2</v>
      </c>
      <c r="E112" s="27" t="s">
        <v>41</v>
      </c>
      <c r="F112" s="16" t="s">
        <v>41</v>
      </c>
      <c r="G112" s="55"/>
    </row>
    <row r="113" spans="2:7">
      <c r="B113" s="47" t="s">
        <v>49</v>
      </c>
      <c r="C113" s="48"/>
      <c r="D113" s="26" t="s">
        <v>40</v>
      </c>
      <c r="E113" s="27" t="s">
        <v>41</v>
      </c>
      <c r="F113" s="16" t="s">
        <v>41</v>
      </c>
      <c r="G113" s="55"/>
    </row>
    <row r="114" spans="2:7">
      <c r="B114" s="47" t="s">
        <v>50</v>
      </c>
      <c r="C114" s="48"/>
      <c r="D114" s="26" t="s">
        <v>51</v>
      </c>
      <c r="E114" s="27" t="s">
        <v>41</v>
      </c>
      <c r="F114" s="16" t="s">
        <v>41</v>
      </c>
      <c r="G114" s="55"/>
    </row>
    <row r="115" spans="2:7">
      <c r="B115" s="47" t="s">
        <v>52</v>
      </c>
      <c r="C115" s="48"/>
      <c r="D115" s="26" t="s">
        <v>40</v>
      </c>
      <c r="E115" s="27" t="s">
        <v>41</v>
      </c>
      <c r="F115" s="16" t="s">
        <v>41</v>
      </c>
      <c r="G115" s="55"/>
    </row>
    <row r="116" spans="2:7">
      <c r="B116" s="47" t="s">
        <v>53</v>
      </c>
      <c r="C116" s="48"/>
      <c r="D116" s="26" t="s">
        <v>51</v>
      </c>
      <c r="E116" s="27" t="s">
        <v>41</v>
      </c>
      <c r="F116" s="16" t="s">
        <v>41</v>
      </c>
      <c r="G116" s="55"/>
    </row>
    <row r="117" spans="2:7">
      <c r="B117" s="47" t="s">
        <v>54</v>
      </c>
      <c r="C117" s="48"/>
      <c r="D117" s="27" t="s">
        <v>40</v>
      </c>
      <c r="E117" s="27"/>
      <c r="F117" s="16" t="s">
        <v>41</v>
      </c>
      <c r="G117" s="55"/>
    </row>
    <row r="118" spans="2:7">
      <c r="B118" s="47" t="s">
        <v>56</v>
      </c>
      <c r="C118" s="48"/>
      <c r="D118" s="27" t="s">
        <v>45</v>
      </c>
      <c r="E118" s="27" t="s">
        <v>41</v>
      </c>
      <c r="F118" s="16" t="s">
        <v>41</v>
      </c>
      <c r="G118" s="55"/>
    </row>
    <row r="119" spans="2:7" ht="15.75" thickBot="1">
      <c r="B119" s="49" t="s">
        <v>57</v>
      </c>
      <c r="C119" s="50"/>
      <c r="D119" s="28" t="s">
        <v>58</v>
      </c>
      <c r="E119" s="28"/>
      <c r="F119" s="17"/>
      <c r="G119" s="56"/>
    </row>
    <row r="120" spans="2:7" ht="15.75" thickBot="1">
      <c r="B120" s="32"/>
      <c r="C120" s="32"/>
      <c r="D120" s="31"/>
      <c r="E120" s="31"/>
      <c r="F120" s="33"/>
      <c r="G120" s="34"/>
    </row>
    <row r="121" spans="2:7" ht="15.75" thickBot="1">
      <c r="B121" s="51" t="s">
        <v>59</v>
      </c>
      <c r="C121" s="52"/>
      <c r="D121" s="52"/>
      <c r="E121" s="52"/>
      <c r="F121" s="53"/>
      <c r="G121" s="54" t="s">
        <v>76</v>
      </c>
    </row>
    <row r="122" spans="2:7" hidden="1">
      <c r="B122" s="84"/>
      <c r="C122" s="22"/>
      <c r="D122" s="23"/>
      <c r="E122" s="23"/>
      <c r="F122" s="25"/>
      <c r="G122" s="82"/>
    </row>
    <row r="123" spans="2:7" hidden="1">
      <c r="B123" s="84"/>
      <c r="C123" s="23"/>
      <c r="D123" s="24"/>
      <c r="E123" s="23"/>
      <c r="F123" s="25"/>
      <c r="G123" s="82"/>
    </row>
    <row r="124" spans="2:7">
      <c r="B124" s="35" t="s">
        <v>61</v>
      </c>
      <c r="C124" s="36" t="s">
        <v>78</v>
      </c>
      <c r="D124" s="36" t="str">
        <f>IF(B124="PS Redundancy Board","I/O Board Outputs - NO"," ")</f>
        <v>I/O Board Outputs - NO</v>
      </c>
      <c r="E124" s="36" t="str">
        <f>IF(B124="PS Redundancy Board","Sensor Address -1"," ")</f>
        <v>Sensor Address -1</v>
      </c>
      <c r="F124" s="36" t="s">
        <v>63</v>
      </c>
      <c r="G124" s="82"/>
    </row>
    <row r="125" spans="2:7">
      <c r="B125" s="35" t="s">
        <v>61</v>
      </c>
      <c r="C125" s="36" t="s">
        <v>79</v>
      </c>
      <c r="D125" s="36" t="str">
        <f>IF(B125="PS Redundancy Board","I/O Board Outputs - NO"," ")</f>
        <v>I/O Board Outputs - NO</v>
      </c>
      <c r="E125" s="36" t="str">
        <f>IF(B125="PS Redundancy Board","Sensor Address -2"," ")</f>
        <v>Sensor Address -2</v>
      </c>
      <c r="F125" s="36" t="s">
        <v>63</v>
      </c>
      <c r="G125" s="82"/>
    </row>
    <row r="126" spans="2:7" ht="15.75" thickBot="1">
      <c r="B126" s="45"/>
      <c r="C126" s="46"/>
      <c r="D126" s="28"/>
      <c r="E126" s="28"/>
      <c r="F126" s="17"/>
      <c r="G126" s="83"/>
    </row>
    <row r="127" spans="2:7" ht="15.75" thickBot="1">
      <c r="C127" s="12"/>
      <c r="D127" s="12"/>
      <c r="E127" s="11"/>
      <c r="F127" s="4"/>
      <c r="G127" s="8"/>
    </row>
    <row r="128" spans="2:7" ht="31.5" customHeight="1" thickBot="1">
      <c r="B128" s="89" t="s">
        <v>80</v>
      </c>
      <c r="C128" s="64"/>
      <c r="D128" s="64"/>
      <c r="E128" s="64"/>
      <c r="F128" s="65"/>
      <c r="G128" s="68" t="s">
        <v>4</v>
      </c>
    </row>
    <row r="129" spans="2:7" ht="15.75" thickBot="1">
      <c r="B129" s="57" t="s">
        <v>5</v>
      </c>
      <c r="C129" s="58"/>
      <c r="D129" s="58" t="s">
        <v>6</v>
      </c>
      <c r="E129" s="58"/>
      <c r="F129" s="88"/>
      <c r="G129" s="69"/>
    </row>
    <row r="130" spans="2:7">
      <c r="B130" s="81" t="s">
        <v>7</v>
      </c>
      <c r="C130" s="74"/>
      <c r="D130" s="74" t="s">
        <v>65</v>
      </c>
      <c r="E130" s="74"/>
      <c r="F130" s="75"/>
      <c r="G130" s="68" t="s">
        <v>81</v>
      </c>
    </row>
    <row r="131" spans="2:7">
      <c r="B131" s="81" t="s">
        <v>10</v>
      </c>
      <c r="C131" s="74"/>
      <c r="D131" s="74" t="s">
        <v>34</v>
      </c>
      <c r="E131" s="74"/>
      <c r="F131" s="75"/>
      <c r="G131" s="76"/>
    </row>
    <row r="132" spans="2:7">
      <c r="B132" s="78" t="s">
        <v>12</v>
      </c>
      <c r="C132" s="13" t="s">
        <v>13</v>
      </c>
      <c r="D132" s="74" t="s">
        <v>14</v>
      </c>
      <c r="E132" s="74"/>
      <c r="F132" s="75"/>
      <c r="G132" s="76"/>
    </row>
    <row r="133" spans="2:7">
      <c r="B133" s="78"/>
      <c r="C133" s="13" t="s">
        <v>15</v>
      </c>
      <c r="D133" s="74" t="s">
        <v>16</v>
      </c>
      <c r="E133" s="74"/>
      <c r="F133" s="75"/>
      <c r="G133" s="76"/>
    </row>
    <row r="134" spans="2:7">
      <c r="B134" s="78"/>
      <c r="C134" s="13" t="s">
        <v>17</v>
      </c>
      <c r="D134" s="74" t="s">
        <v>67</v>
      </c>
      <c r="E134" s="74"/>
      <c r="F134" s="75"/>
      <c r="G134" s="76"/>
    </row>
    <row r="135" spans="2:7">
      <c r="B135" s="78"/>
      <c r="C135" s="13" t="s">
        <v>19</v>
      </c>
      <c r="D135" s="79">
        <v>20</v>
      </c>
      <c r="E135" s="79"/>
      <c r="F135" s="80"/>
      <c r="G135" s="76"/>
    </row>
    <row r="136" spans="2:7">
      <c r="B136" s="81" t="s">
        <v>20</v>
      </c>
      <c r="C136" s="74"/>
      <c r="D136" s="79">
        <v>64</v>
      </c>
      <c r="E136" s="79"/>
      <c r="F136" s="80"/>
      <c r="G136" s="76"/>
    </row>
    <row r="137" spans="2:7">
      <c r="B137" s="81" t="s">
        <v>21</v>
      </c>
      <c r="C137" s="74"/>
      <c r="D137" s="79">
        <v>64</v>
      </c>
      <c r="E137" s="79"/>
      <c r="F137" s="80"/>
      <c r="G137" s="76"/>
    </row>
    <row r="138" spans="2:7">
      <c r="B138" s="81" t="s">
        <v>22</v>
      </c>
      <c r="C138" s="74"/>
      <c r="D138" s="74" t="s">
        <v>23</v>
      </c>
      <c r="E138" s="74"/>
      <c r="F138" s="75"/>
      <c r="G138" s="76"/>
    </row>
    <row r="139" spans="2:7">
      <c r="B139" s="14" t="s">
        <v>24</v>
      </c>
      <c r="C139" s="13"/>
      <c r="D139" s="79">
        <v>1</v>
      </c>
      <c r="E139" s="79"/>
      <c r="F139" s="80"/>
      <c r="G139" s="76"/>
    </row>
    <row r="140" spans="2:7" ht="15.75" thickBot="1">
      <c r="B140" s="59" t="s">
        <v>25</v>
      </c>
      <c r="C140" s="60"/>
      <c r="D140" s="61" t="s">
        <v>26</v>
      </c>
      <c r="E140" s="61"/>
      <c r="F140" s="62"/>
      <c r="G140" s="77"/>
    </row>
    <row r="141" spans="2:7" ht="15.75" thickBot="1"/>
    <row r="142" spans="2:7" ht="15.75" thickBot="1">
      <c r="B142" s="63" t="s">
        <v>27</v>
      </c>
      <c r="C142" s="64"/>
      <c r="D142" s="64"/>
      <c r="E142" s="64"/>
      <c r="F142" s="65"/>
      <c r="G142" s="68" t="s">
        <v>81</v>
      </c>
    </row>
    <row r="143" spans="2:7">
      <c r="B143" s="57" t="s">
        <v>5</v>
      </c>
      <c r="C143" s="58"/>
      <c r="D143" s="29" t="s">
        <v>6</v>
      </c>
      <c r="E143" s="29" t="s">
        <v>28</v>
      </c>
      <c r="F143" s="18" t="s">
        <v>29</v>
      </c>
      <c r="G143" s="76"/>
    </row>
    <row r="144" spans="2:7">
      <c r="B144" s="81" t="s">
        <v>30</v>
      </c>
      <c r="C144" s="74"/>
      <c r="D144" s="13" t="s">
        <v>68</v>
      </c>
      <c r="E144" s="13" t="s">
        <v>32</v>
      </c>
      <c r="F144" s="15" t="s">
        <v>33</v>
      </c>
      <c r="G144" s="76"/>
    </row>
    <row r="145" spans="2:7">
      <c r="B145" s="81" t="s">
        <v>36</v>
      </c>
      <c r="C145" s="74"/>
      <c r="D145" s="13" t="s">
        <v>12</v>
      </c>
      <c r="E145" s="13" t="s">
        <v>32</v>
      </c>
      <c r="F145" s="15" t="s">
        <v>33</v>
      </c>
      <c r="G145" s="76"/>
    </row>
    <row r="146" spans="2:7">
      <c r="B146" s="81" t="s">
        <v>37</v>
      </c>
      <c r="C146" s="74"/>
      <c r="D146" s="13" t="s">
        <v>40</v>
      </c>
      <c r="E146" s="36" t="s">
        <v>41</v>
      </c>
      <c r="F146" s="16" t="s">
        <v>41</v>
      </c>
      <c r="G146" s="76"/>
    </row>
    <row r="147" spans="2:7">
      <c r="B147" s="81" t="s">
        <v>39</v>
      </c>
      <c r="C147" s="74"/>
      <c r="D147" s="27" t="s">
        <v>40</v>
      </c>
      <c r="E147" s="27" t="s">
        <v>41</v>
      </c>
      <c r="F147" s="16"/>
      <c r="G147" s="76"/>
    </row>
    <row r="148" spans="2:7">
      <c r="B148" s="81" t="s">
        <v>42</v>
      </c>
      <c r="C148" s="74"/>
      <c r="D148" s="27" t="s">
        <v>40</v>
      </c>
      <c r="E148" s="27"/>
      <c r="F148" s="15"/>
      <c r="G148" s="76"/>
    </row>
    <row r="149" spans="2:7">
      <c r="B149" s="81" t="s">
        <v>43</v>
      </c>
      <c r="C149" s="74"/>
      <c r="D149" s="27" t="s">
        <v>40</v>
      </c>
      <c r="E149" s="27"/>
      <c r="F149" s="15"/>
      <c r="G149" s="76"/>
    </row>
    <row r="150" spans="2:7">
      <c r="B150" s="81" t="s">
        <v>44</v>
      </c>
      <c r="C150" s="74"/>
      <c r="D150" s="27">
        <v>1</v>
      </c>
      <c r="E150" s="27" t="s">
        <v>41</v>
      </c>
      <c r="F150" s="16" t="s">
        <v>46</v>
      </c>
      <c r="G150" s="76"/>
    </row>
    <row r="151" spans="2:7">
      <c r="B151" s="81" t="s">
        <v>47</v>
      </c>
      <c r="C151" s="74"/>
      <c r="D151" s="27" t="s">
        <v>40</v>
      </c>
      <c r="E151" s="27" t="s">
        <v>41</v>
      </c>
      <c r="F151" s="16"/>
      <c r="G151" s="76"/>
    </row>
    <row r="152" spans="2:7">
      <c r="B152" s="81" t="s">
        <v>48</v>
      </c>
      <c r="C152" s="74"/>
      <c r="D152" s="27">
        <v>2</v>
      </c>
      <c r="E152" s="27" t="s">
        <v>41</v>
      </c>
      <c r="F152" s="16" t="s">
        <v>41</v>
      </c>
      <c r="G152" s="76"/>
    </row>
    <row r="153" spans="2:7">
      <c r="B153" s="81" t="s">
        <v>49</v>
      </c>
      <c r="C153" s="74"/>
      <c r="D153" s="26" t="s">
        <v>40</v>
      </c>
      <c r="E153" s="27" t="s">
        <v>41</v>
      </c>
      <c r="F153" s="16" t="s">
        <v>41</v>
      </c>
      <c r="G153" s="76"/>
    </row>
    <row r="154" spans="2:7">
      <c r="B154" s="81" t="s">
        <v>50</v>
      </c>
      <c r="C154" s="74"/>
      <c r="D154" s="26" t="s">
        <v>40</v>
      </c>
      <c r="E154" s="27" t="s">
        <v>41</v>
      </c>
      <c r="F154" s="16" t="s">
        <v>41</v>
      </c>
      <c r="G154" s="76"/>
    </row>
    <row r="155" spans="2:7">
      <c r="B155" s="81" t="s">
        <v>52</v>
      </c>
      <c r="C155" s="74"/>
      <c r="D155" s="26" t="s">
        <v>40</v>
      </c>
      <c r="E155" s="27" t="s">
        <v>41</v>
      </c>
      <c r="F155" s="16" t="s">
        <v>41</v>
      </c>
      <c r="G155" s="76"/>
    </row>
    <row r="156" spans="2:7">
      <c r="B156" s="81" t="s">
        <v>53</v>
      </c>
      <c r="C156" s="74"/>
      <c r="D156" s="26" t="s">
        <v>51</v>
      </c>
      <c r="E156" s="27" t="s">
        <v>41</v>
      </c>
      <c r="F156" s="16" t="s">
        <v>41</v>
      </c>
      <c r="G156" s="76"/>
    </row>
    <row r="157" spans="2:7">
      <c r="B157" s="81" t="s">
        <v>54</v>
      </c>
      <c r="C157" s="74"/>
      <c r="D157" s="27" t="s">
        <v>40</v>
      </c>
      <c r="E157" s="27" t="s">
        <v>41</v>
      </c>
      <c r="F157" s="16" t="s">
        <v>41</v>
      </c>
      <c r="G157" s="76"/>
    </row>
    <row r="158" spans="2:7">
      <c r="B158" s="81" t="s">
        <v>56</v>
      </c>
      <c r="C158" s="74"/>
      <c r="D158" s="27">
        <v>1</v>
      </c>
      <c r="E158" s="27" t="s">
        <v>41</v>
      </c>
      <c r="F158" s="16" t="s">
        <v>41</v>
      </c>
      <c r="G158" s="76"/>
    </row>
    <row r="159" spans="2:7" ht="15.75" thickBot="1">
      <c r="B159" s="59" t="s">
        <v>57</v>
      </c>
      <c r="C159" s="60"/>
      <c r="D159" s="28" t="s">
        <v>69</v>
      </c>
      <c r="E159" s="28"/>
      <c r="F159" s="17"/>
      <c r="G159" s="77"/>
    </row>
    <row r="160" spans="2:7" ht="15.75" thickBot="1">
      <c r="B160" s="38"/>
      <c r="C160" s="38"/>
      <c r="D160" s="39"/>
      <c r="E160" s="39"/>
      <c r="F160" s="40"/>
      <c r="G160" s="41"/>
    </row>
    <row r="161" spans="2:7">
      <c r="B161" s="66" t="s">
        <v>59</v>
      </c>
      <c r="C161" s="67"/>
      <c r="D161" s="67"/>
      <c r="E161" s="67"/>
      <c r="F161" s="67"/>
      <c r="G161" s="54" t="s">
        <v>82</v>
      </c>
    </row>
    <row r="162" spans="2:7">
      <c r="B162" s="35" t="s">
        <v>61</v>
      </c>
      <c r="C162" s="36" t="s">
        <v>71</v>
      </c>
      <c r="D162" s="36" t="str">
        <f>IF(B162="PS Redundancy Board","I/O Board Outputs - NO"," ")</f>
        <v>I/O Board Outputs - NO</v>
      </c>
      <c r="E162" s="36" t="str">
        <f>IF(B162="PS Redundancy Board","Sensor Address -1"," ")</f>
        <v>Sensor Address -1</v>
      </c>
      <c r="F162" s="43" t="s">
        <v>83</v>
      </c>
      <c r="G162" s="82"/>
    </row>
    <row r="163" spans="2:7">
      <c r="B163" s="35" t="s">
        <v>61</v>
      </c>
      <c r="C163" s="36" t="s">
        <v>71</v>
      </c>
      <c r="D163" s="36" t="str">
        <f>IF(B163="PS Redundancy Board","I/O Board Outputs - NO"," ")</f>
        <v>I/O Board Outputs - NO</v>
      </c>
      <c r="E163" s="36" t="str">
        <f>IF(B163="PS Redundancy Board","Sensor Address -2"," ")</f>
        <v>Sensor Address -2</v>
      </c>
      <c r="F163" s="43" t="s">
        <v>83</v>
      </c>
      <c r="G163" s="82"/>
    </row>
    <row r="164" spans="2:7">
      <c r="B164" s="35" t="s">
        <v>61</v>
      </c>
      <c r="C164" s="36" t="s">
        <v>71</v>
      </c>
      <c r="D164" s="36" t="str">
        <f>IF(B164="PS Redundancy Board","I/O Board Outputs - NO"," ")</f>
        <v>I/O Board Outputs - NO</v>
      </c>
      <c r="E164" s="36" t="str">
        <f>IF(B164="PS Redundancy Board","Sensor Address -3"," ")</f>
        <v>Sensor Address -3</v>
      </c>
      <c r="F164" s="43" t="s">
        <v>83</v>
      </c>
      <c r="G164" s="82"/>
    </row>
    <row r="165" spans="2:7" ht="15.75" thickBot="1">
      <c r="B165" s="45" t="s">
        <v>74</v>
      </c>
      <c r="C165" s="46"/>
      <c r="D165" s="42"/>
      <c r="E165" s="42"/>
      <c r="F165" s="44"/>
      <c r="G165" s="83"/>
    </row>
    <row r="166" spans="2:7" ht="15.75" thickBot="1">
      <c r="C166" s="12"/>
      <c r="D166" s="12"/>
      <c r="E166" s="11"/>
      <c r="F166" s="4"/>
      <c r="G166" s="8"/>
    </row>
    <row r="167" spans="2:7" ht="15.75" thickBot="1">
      <c r="B167" s="95" t="s">
        <v>84</v>
      </c>
      <c r="C167" s="86"/>
      <c r="D167" s="86"/>
      <c r="E167" s="86"/>
      <c r="F167" s="87"/>
      <c r="G167" s="98"/>
    </row>
    <row r="168" spans="2:7">
      <c r="B168" s="90" t="s">
        <v>85</v>
      </c>
      <c r="C168" s="91"/>
      <c r="D168" s="91"/>
      <c r="E168" s="96" t="s">
        <v>86</v>
      </c>
      <c r="F168" s="97"/>
      <c r="G168" s="82"/>
    </row>
    <row r="169" spans="2:7">
      <c r="B169" s="47" t="s">
        <v>87</v>
      </c>
      <c r="C169" s="99"/>
      <c r="D169" s="48"/>
      <c r="E169" s="92" t="s">
        <v>88</v>
      </c>
      <c r="F169" s="93"/>
      <c r="G169" s="82"/>
    </row>
    <row r="170" spans="2:7">
      <c r="B170" s="47" t="s">
        <v>89</v>
      </c>
      <c r="C170" s="99"/>
      <c r="D170" s="48"/>
      <c r="E170" s="92" t="s">
        <v>90</v>
      </c>
      <c r="F170" s="93"/>
      <c r="G170" s="82"/>
    </row>
    <row r="171" spans="2:7">
      <c r="B171" s="47" t="s">
        <v>91</v>
      </c>
      <c r="C171" s="99"/>
      <c r="D171" s="48"/>
      <c r="E171" s="92" t="s">
        <v>92</v>
      </c>
      <c r="F171" s="93"/>
      <c r="G171" s="82"/>
    </row>
    <row r="172" spans="2:7">
      <c r="B172" s="81" t="s">
        <v>93</v>
      </c>
      <c r="C172" s="74"/>
      <c r="D172" s="74"/>
      <c r="E172" s="79" t="s">
        <v>94</v>
      </c>
      <c r="F172" s="80"/>
      <c r="G172" s="82"/>
    </row>
    <row r="173" spans="2:7" ht="15.75" thickBot="1">
      <c r="B173" s="59" t="s">
        <v>95</v>
      </c>
      <c r="C173" s="60"/>
      <c r="D173" s="60"/>
      <c r="E173" s="61" t="s">
        <v>94</v>
      </c>
      <c r="F173" s="62"/>
      <c r="G173" s="83"/>
    </row>
    <row r="174" spans="2:7">
      <c r="C174" s="12"/>
      <c r="D174" s="12"/>
      <c r="E174" s="11"/>
      <c r="F174" s="4"/>
      <c r="G174" s="8"/>
    </row>
    <row r="175" spans="2:7" ht="15.75" thickBot="1"/>
    <row r="176" spans="2:7">
      <c r="B176" s="9" t="s">
        <v>96</v>
      </c>
      <c r="C176" s="10"/>
      <c r="D176" s="10"/>
      <c r="E176" s="10"/>
      <c r="F176" s="10"/>
      <c r="G176" s="1"/>
    </row>
    <row r="177" spans="2:7">
      <c r="B177" s="3"/>
      <c r="G177" s="2"/>
    </row>
    <row r="178" spans="2:7">
      <c r="B178" s="3" t="s">
        <v>97</v>
      </c>
      <c r="G178" s="2"/>
    </row>
    <row r="179" spans="2:7">
      <c r="B179" s="3" t="s">
        <v>98</v>
      </c>
      <c r="E179" t="s">
        <v>99</v>
      </c>
      <c r="G179" s="2"/>
    </row>
    <row r="180" spans="2:7">
      <c r="B180" s="3" t="s">
        <v>100</v>
      </c>
      <c r="E180" t="s">
        <v>101</v>
      </c>
      <c r="G180" s="2"/>
    </row>
    <row r="181" spans="2:7">
      <c r="B181" s="3" t="s">
        <v>102</v>
      </c>
      <c r="E181" t="s">
        <v>103</v>
      </c>
      <c r="G181" s="2"/>
    </row>
    <row r="182" spans="2:7">
      <c r="B182" s="3" t="s">
        <v>104</v>
      </c>
      <c r="E182" t="s">
        <v>105</v>
      </c>
      <c r="G182" s="2"/>
    </row>
    <row r="183" spans="2:7">
      <c r="B183" s="3" t="s">
        <v>106</v>
      </c>
      <c r="E183" t="s">
        <v>107</v>
      </c>
      <c r="G183" s="2"/>
    </row>
    <row r="184" spans="2:7">
      <c r="B184" s="3" t="s">
        <v>108</v>
      </c>
      <c r="E184" t="s">
        <v>109</v>
      </c>
      <c r="G184" s="2"/>
    </row>
    <row r="185" spans="2:7">
      <c r="B185" s="3" t="s">
        <v>110</v>
      </c>
      <c r="E185" t="s">
        <v>111</v>
      </c>
      <c r="G185" s="2"/>
    </row>
    <row r="186" spans="2:7">
      <c r="B186" s="3" t="s">
        <v>112</v>
      </c>
      <c r="E186" t="s">
        <v>113</v>
      </c>
      <c r="G186" s="2"/>
    </row>
    <row r="187" spans="2:7">
      <c r="B187" s="3"/>
      <c r="G187" s="2"/>
    </row>
    <row r="188" spans="2:7">
      <c r="B188" s="3" t="s">
        <v>114</v>
      </c>
      <c r="G188" s="2"/>
    </row>
    <row r="189" spans="2:7">
      <c r="B189" s="3" t="s">
        <v>115</v>
      </c>
      <c r="E189" t="s">
        <v>116</v>
      </c>
      <c r="G189" s="2"/>
    </row>
    <row r="190" spans="2:7">
      <c r="B190" s="3" t="s">
        <v>117</v>
      </c>
      <c r="E190" t="s">
        <v>118</v>
      </c>
      <c r="G190" s="2"/>
    </row>
    <row r="191" spans="2:7">
      <c r="B191" s="3" t="s">
        <v>119</v>
      </c>
      <c r="E191" t="s">
        <v>120</v>
      </c>
      <c r="G191" s="2"/>
    </row>
    <row r="192" spans="2:7">
      <c r="B192" s="3" t="s">
        <v>121</v>
      </c>
      <c r="E192" t="s">
        <v>122</v>
      </c>
      <c r="G192" s="2"/>
    </row>
    <row r="193" spans="2:7">
      <c r="B193" s="3" t="s">
        <v>123</v>
      </c>
      <c r="E193" t="s">
        <v>124</v>
      </c>
      <c r="G193" s="2"/>
    </row>
    <row r="194" spans="2:7">
      <c r="B194" s="3" t="s">
        <v>125</v>
      </c>
      <c r="E194" t="s">
        <v>126</v>
      </c>
      <c r="G194" s="2"/>
    </row>
    <row r="195" spans="2:7">
      <c r="B195" s="3" t="s">
        <v>127</v>
      </c>
      <c r="E195" t="s">
        <v>128</v>
      </c>
      <c r="G195" s="2"/>
    </row>
    <row r="196" spans="2:7">
      <c r="B196" s="3"/>
      <c r="G196" s="2"/>
    </row>
    <row r="197" spans="2:7">
      <c r="B197" s="3" t="s">
        <v>129</v>
      </c>
      <c r="G197" s="2"/>
    </row>
    <row r="198" spans="2:7">
      <c r="B198" s="3" t="s">
        <v>130</v>
      </c>
      <c r="E198" t="s">
        <v>131</v>
      </c>
      <c r="G198" s="2"/>
    </row>
    <row r="199" spans="2:7">
      <c r="B199" s="3" t="s">
        <v>132</v>
      </c>
      <c r="E199" t="s">
        <v>133</v>
      </c>
      <c r="G199" s="2"/>
    </row>
    <row r="200" spans="2:7">
      <c r="B200" s="3" t="s">
        <v>134</v>
      </c>
      <c r="E200" t="s">
        <v>135</v>
      </c>
      <c r="G200" s="2"/>
    </row>
    <row r="201" spans="2:7">
      <c r="B201" s="3" t="s">
        <v>136</v>
      </c>
      <c r="E201" t="s">
        <v>137</v>
      </c>
      <c r="G201" s="2"/>
    </row>
    <row r="202" spans="2:7">
      <c r="B202" s="3" t="s">
        <v>110</v>
      </c>
      <c r="E202" t="s">
        <v>111</v>
      </c>
      <c r="G202" s="2"/>
    </row>
    <row r="203" spans="2:7">
      <c r="B203" s="3" t="s">
        <v>125</v>
      </c>
      <c r="E203" t="s">
        <v>126</v>
      </c>
      <c r="G203" s="2"/>
    </row>
    <row r="204" spans="2:7">
      <c r="B204" s="3"/>
      <c r="G204" s="2"/>
    </row>
    <row r="205" spans="2:7">
      <c r="B205" s="3" t="s">
        <v>138</v>
      </c>
      <c r="G205" s="2"/>
    </row>
    <row r="206" spans="2:7">
      <c r="B206" s="3" t="s">
        <v>139</v>
      </c>
      <c r="E206" t="s">
        <v>140</v>
      </c>
      <c r="G206" s="2"/>
    </row>
    <row r="207" spans="2:7">
      <c r="B207" s="3" t="s">
        <v>141</v>
      </c>
      <c r="E207" t="s">
        <v>142</v>
      </c>
      <c r="G207" s="2"/>
    </row>
    <row r="208" spans="2:7">
      <c r="B208" s="3" t="s">
        <v>143</v>
      </c>
      <c r="E208" t="s">
        <v>144</v>
      </c>
      <c r="G208" s="2"/>
    </row>
    <row r="209" spans="2:7">
      <c r="B209" s="3" t="s">
        <v>145</v>
      </c>
      <c r="E209" t="s">
        <v>146</v>
      </c>
      <c r="G209" s="2"/>
    </row>
    <row r="210" spans="2:7">
      <c r="B210" s="3" t="s">
        <v>147</v>
      </c>
      <c r="E210" t="s">
        <v>148</v>
      </c>
      <c r="G210" s="2"/>
    </row>
    <row r="211" spans="2:7">
      <c r="B211" s="3" t="s">
        <v>149</v>
      </c>
      <c r="E211" t="s">
        <v>150</v>
      </c>
      <c r="G211" s="2"/>
    </row>
    <row r="212" spans="2:7" ht="15.75" thickBot="1">
      <c r="B212" s="5"/>
      <c r="C212" s="6"/>
      <c r="D212" s="6"/>
      <c r="E212" s="6"/>
      <c r="F212" s="6"/>
      <c r="G212" s="7"/>
    </row>
    <row r="214" spans="2:7">
      <c r="B214" t="s">
        <v>151</v>
      </c>
    </row>
  </sheetData>
  <mergeCells count="202">
    <mergeCell ref="G161:G165"/>
    <mergeCell ref="B165:C165"/>
    <mergeCell ref="G142:G159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G128:G129"/>
    <mergeCell ref="B129:C129"/>
    <mergeCell ref="D129:F129"/>
    <mergeCell ref="B130:C130"/>
    <mergeCell ref="D130:F130"/>
    <mergeCell ref="G130:G140"/>
    <mergeCell ref="B131:C131"/>
    <mergeCell ref="D131:F131"/>
    <mergeCell ref="B132:B135"/>
    <mergeCell ref="D132:F132"/>
    <mergeCell ref="D133:F133"/>
    <mergeCell ref="D134:F134"/>
    <mergeCell ref="D135:F135"/>
    <mergeCell ref="B136:C136"/>
    <mergeCell ref="D136:F136"/>
    <mergeCell ref="B137:C137"/>
    <mergeCell ref="D137:F137"/>
    <mergeCell ref="B138:C138"/>
    <mergeCell ref="D138:F138"/>
    <mergeCell ref="D139:F139"/>
    <mergeCell ref="B140:C140"/>
    <mergeCell ref="D140:F140"/>
    <mergeCell ref="G78:G82"/>
    <mergeCell ref="B82:C82"/>
    <mergeCell ref="C1:F1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G47:G57"/>
    <mergeCell ref="B48:C48"/>
    <mergeCell ref="D48:F48"/>
    <mergeCell ref="G167:G17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169:D169"/>
    <mergeCell ref="B170:D170"/>
    <mergeCell ref="B171:D171"/>
    <mergeCell ref="B49:B52"/>
    <mergeCell ref="D49:F49"/>
    <mergeCell ref="D50:F50"/>
    <mergeCell ref="D51:F51"/>
    <mergeCell ref="D52:F52"/>
    <mergeCell ref="E169:F169"/>
    <mergeCell ref="E170:F170"/>
    <mergeCell ref="E171:F171"/>
    <mergeCell ref="B45:F45"/>
    <mergeCell ref="G45:G46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B167:F167"/>
    <mergeCell ref="E168:F168"/>
    <mergeCell ref="B30:C30"/>
    <mergeCell ref="E172:F172"/>
    <mergeCell ref="E173:F173"/>
    <mergeCell ref="B172:D172"/>
    <mergeCell ref="D14:F14"/>
    <mergeCell ref="B173:D173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46:C46"/>
    <mergeCell ref="D46:F46"/>
    <mergeCell ref="B47:C47"/>
    <mergeCell ref="D47:F47"/>
    <mergeCell ref="B59:F59"/>
    <mergeCell ref="B78:F78"/>
    <mergeCell ref="B128:F128"/>
    <mergeCell ref="B142:F142"/>
    <mergeCell ref="B35:C35"/>
    <mergeCell ref="B168:D168"/>
    <mergeCell ref="B31:C31"/>
    <mergeCell ref="B32:C32"/>
    <mergeCell ref="B33:C33"/>
    <mergeCell ref="B34:C34"/>
    <mergeCell ref="B39:B40"/>
    <mergeCell ref="B84:F84"/>
    <mergeCell ref="D94:F94"/>
    <mergeCell ref="B95:C95"/>
    <mergeCell ref="D95:F95"/>
    <mergeCell ref="B55:C55"/>
    <mergeCell ref="D55:F55"/>
    <mergeCell ref="D56:F56"/>
    <mergeCell ref="B57:C57"/>
    <mergeCell ref="D57:F57"/>
    <mergeCell ref="B53:C53"/>
    <mergeCell ref="D53:F53"/>
    <mergeCell ref="B54:C54"/>
    <mergeCell ref="D54:F54"/>
    <mergeCell ref="B96:C96"/>
    <mergeCell ref="D96:F96"/>
    <mergeCell ref="B98:F98"/>
    <mergeCell ref="B161:F161"/>
    <mergeCell ref="B114:C114"/>
    <mergeCell ref="B115:C115"/>
    <mergeCell ref="G84:G85"/>
    <mergeCell ref="B85:C85"/>
    <mergeCell ref="D85:F85"/>
    <mergeCell ref="D86:F86"/>
    <mergeCell ref="G86:G96"/>
    <mergeCell ref="D87:F87"/>
    <mergeCell ref="B88:B91"/>
    <mergeCell ref="D88:F88"/>
    <mergeCell ref="D89:F89"/>
    <mergeCell ref="D90:F90"/>
    <mergeCell ref="D91:F91"/>
    <mergeCell ref="B92:C92"/>
    <mergeCell ref="D92:F92"/>
    <mergeCell ref="B93:C93"/>
    <mergeCell ref="D93:F93"/>
    <mergeCell ref="B94:C94"/>
    <mergeCell ref="G121:G126"/>
    <mergeCell ref="B122:B123"/>
    <mergeCell ref="B126:C126"/>
    <mergeCell ref="B103:C103"/>
    <mergeCell ref="B104:C104"/>
    <mergeCell ref="B116:C116"/>
    <mergeCell ref="B117:C117"/>
    <mergeCell ref="B118:C118"/>
    <mergeCell ref="B119:C119"/>
    <mergeCell ref="B121:F121"/>
    <mergeCell ref="G98:G119"/>
    <mergeCell ref="B99:C99"/>
    <mergeCell ref="B100:C100"/>
    <mergeCell ref="B101:C101"/>
    <mergeCell ref="B102:C102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</mergeCells>
  <dataValidations count="48">
    <dataValidation type="list" allowBlank="1" showInputMessage="1" showErrorMessage="1" sqref="D4:F4 D86:F86 D47:F47 D130:F130" xr:uid="{00000000-0002-0000-0000-000000000000}">
      <formula1>"VF,VM,VX, DB-5000"</formula1>
    </dataValidation>
    <dataValidation type="list" allowBlank="1" showInputMessage="1" showErrorMessage="1" sqref="D5:F5 D87:F87 D48:F48 D131:F131" xr:uid="{00000000-0002-0000-0000-000001000000}">
      <formula1>"FRONT,WALK-IN,REAR"</formula1>
    </dataValidation>
    <dataValidation type="list" errorStyle="warning" allowBlank="1" showInputMessage="1" showErrorMessage="1" sqref="D6:F6 D88:F88" xr:uid="{00000000-0002-0000-0000-000002000000}">
      <formula1>"FULL COLOR, MONOCHROME"</formula1>
    </dataValidation>
    <dataValidation type="list" errorStyle="warning" allowBlank="1" showInputMessage="1" showErrorMessage="1" sqref="D8:F8 D90:F90" xr:uid="{00000000-0002-0000-0000-000003000000}">
      <formula1>"9X5,9X15,16X16,24X16, 18X18"</formula1>
    </dataValidation>
    <dataValidation type="list" errorStyle="warning" allowBlank="1" showInputMessage="1" showErrorMessage="1" sqref="D9:F9 D91:F91 D52:F52 D135:F135" xr:uid="{00000000-0002-0000-0000-000004000000}">
      <formula1>"20,34,46,66"</formula1>
    </dataValidation>
    <dataValidation type="list" allowBlank="1" showInputMessage="1" showErrorMessage="1" sqref="D12:F12 D94:F94 D55:F55 D138:F138" xr:uid="{00000000-0002-0000-0000-000005000000}">
      <formula1>"FULL MATRIX,LINE MATRIX"</formula1>
    </dataValidation>
    <dataValidation type="list" allowBlank="1" showInputMessage="1" showErrorMessage="1" sqref="D7:F7 D89:F89 D50:F50 D133:F133" xr:uid="{00000000-0002-0000-0000-000006000000}">
      <formula1>"GEN 4 (24 VOLT BUS), ANTAIOS (DVX)"</formula1>
    </dataValidation>
    <dataValidation type="list" allowBlank="1" showInputMessage="1" showErrorMessage="1" sqref="O37 O121 O78 O161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 D110" xr:uid="{00000000-0002-0000-0000-00000A000000}">
      <formula1>"0,YES - 1"</formula1>
    </dataValidation>
    <dataValidation type="list" allowBlank="1" showInputMessage="1" showErrorMessage="1" sqref="D30 D32 D114 D116 D73 D156" xr:uid="{00000000-0002-0000-0000-00000B000000}">
      <formula1>"YES,NO"</formula1>
    </dataValidation>
    <dataValidation type="list" errorStyle="warning" allowBlank="1" showInputMessage="1" showErrorMessage="1" sqref="D29 D31 D113 D115 D70:D72 D153:D155" xr:uid="{00000000-0002-0000-0000-00000C000000}">
      <formula1>"YES,NO"</formula1>
    </dataValidation>
    <dataValidation type="list" errorStyle="warning" allowBlank="1" showInputMessage="1" showErrorMessage="1" sqref="D14:F14 D96:F96 D57:F57 D140:F140" xr:uid="{00000000-0002-0000-0000-00000D000000}">
      <formula1>"ROWS,BAYS"</formula1>
    </dataValidation>
    <dataValidation type="list" errorStyle="warning" allowBlank="1" showInputMessage="1" showErrorMessage="1" sqref="D28 D112" xr:uid="{00000000-0002-0000-0000-000018000000}">
      <formula1>"1,2,3,4,5,6,7,8,9,10"</formula1>
    </dataValidation>
    <dataValidation type="list" errorStyle="warning" allowBlank="1" showInputMessage="1" showErrorMessage="1" sqref="D27 D111 D69 D152" xr:uid="{00000000-0002-0000-0000-000019000000}">
      <formula1>"NO,1,2,3,4,5,6,7,8,9,10"</formula1>
    </dataValidation>
    <dataValidation type="list" errorStyle="warning" allowBlank="1" showInputMessage="1" showErrorMessage="1" sqref="D34 D118" xr:uid="{00000000-0002-0000-0000-00001B000000}">
      <formula1>"YES - 1, YES - 2"</formula1>
    </dataValidation>
    <dataValidation type="list" errorStyle="warning" allowBlank="1" showInputMessage="1" showErrorMessage="1" sqref="D35:D36 D119:D120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 D108:D109 D65:D66 D148:D149" xr:uid="{E995915A-5045-424B-9511-1DD9729C235F}">
      <formula1>"YES, NO"</formula1>
    </dataValidation>
    <dataValidation type="list" allowBlank="1" showInputMessage="1" showErrorMessage="1" sqref="F24:F25 F108:F109 F65:F66 F148:F149" xr:uid="{83719367-4FEA-45A3-AD2A-25CE6373350C}">
      <formula1>"', Isolation Boards in Sign - Yes, Isolation Boards in Sign - No"</formula1>
    </dataValidation>
    <dataValidation type="list" allowBlank="1" showInputMessage="1" showErrorMessage="1" sqref="F23 F107 F64 F147" xr:uid="{C7F7D24A-56C1-40DE-947C-129DC4D482D6}">
      <formula1>"?, IN SIGN - YES, IN SIGN - NO"</formula1>
    </dataValidation>
    <dataValidation type="list" errorStyle="warning" allowBlank="1" showInputMessage="1" showErrorMessage="1" sqref="D23 D107" xr:uid="{F54E2B14-F2B8-4DCA-8DEA-1A6638DE5A49}">
      <formula1>"NO, ?,1,2,3,4,5,6,7,8"</formula1>
    </dataValidation>
    <dataValidation type="list" allowBlank="1" showInputMessage="1" showErrorMessage="1" sqref="F26 F110" xr:uid="{83034A00-09E8-469B-AEFC-261C4AFEBDC5}">
      <formula1>"', CONNECT TO MODULE - NO, CONNECT TO MODULE - YES"</formula1>
    </dataValidation>
    <dataValidation type="list" errorStyle="warning" allowBlank="1" showInputMessage="1" showErrorMessage="1" sqref="F27 F111" xr:uid="{E21B301C-1D6D-421A-A540-3953DFAD6473}">
      <formula1>"'--,CAN - 30000,I/O"</formula1>
    </dataValidation>
    <dataValidation type="list" allowBlank="1" showInputMessage="1" showErrorMessage="1" sqref="E33 E117" xr:uid="{8054FD04-362D-42A2-853C-F6E4B89FCAB3}">
      <formula1>"',Alternate, Synchronize"</formula1>
    </dataValidation>
    <dataValidation type="list" allowBlank="1" showInputMessage="1" showErrorMessage="1" sqref="D33 D117" xr:uid="{085A8B68-D9D9-46EE-B904-91B2D471DA98}">
      <formula1>"?,YES,NO"</formula1>
    </dataValidation>
    <dataValidation type="list" allowBlank="1" showInputMessage="1" showErrorMessage="1" sqref="B43:C43 B126:C126" xr:uid="{533B0170-96CF-4C63-9199-ED39FCEAE59A}">
      <formula1>"',MINI DC I/O 3"</formula1>
    </dataValidation>
    <dataValidation type="list" allowBlank="1" showInputMessage="1" showErrorMessage="1" sqref="F39 F122" xr:uid="{95BDD53E-A8D3-403D-9998-02881D07A11A}">
      <formula1>"', Auxiliary, Default IP, Specify IP"</formula1>
    </dataValidation>
    <dataValidation type="list" allowBlank="1" showInputMessage="1" showErrorMessage="1" sqref="E40 E123" xr:uid="{5EA709D8-BA2C-4FEE-BAC9-12D0006E6245}">
      <formula1>"', Serial,Ethernet"</formula1>
    </dataValidation>
    <dataValidation type="list" allowBlank="1" showInputMessage="1" showErrorMessage="1" sqref="E39 E122" xr:uid="{1A7E6740-D337-4924-9E81-E8218FDEBC0F}">
      <formula1>"',1 Hour,2 Hour,3 Hour, 4 Hour,5 Hour"</formula1>
    </dataValidation>
    <dataValidation type="list" allowBlank="1" showInputMessage="1" sqref="C40 C123" xr:uid="{2D50F5A9-B455-4C80-B74A-F139E6824A98}">
      <formula1>"',Control equipment,Entire display"</formula1>
    </dataValidation>
    <dataValidation type="list" errorStyle="warning" allowBlank="1" showInputMessage="1" showErrorMessage="1" sqref="C39 C122" xr:uid="{ED36E56A-2A5C-402C-97BC-47C47C76D44F}">
      <formula1>"',ALPHA FXM SERIES,TRIPPLITE,Generic UPS"</formula1>
    </dataValidation>
    <dataValidation type="list" allowBlank="1" showInputMessage="1" sqref="D39 D122" xr:uid="{D99C459D-2BE7-425C-A239-0FEACCFCF774}">
      <formula1>"', 'By Brightness %, By Power"</formula1>
    </dataValidation>
    <dataValidation type="list" allowBlank="1" showInputMessage="1" sqref="D40 D123" xr:uid="{FE380EAF-A19B-4284-B4D5-3C3939C2F28C}">
      <formula1>"',Percent - 50%, Watts - 1800, Watts - 1100, Watts - 650"</formula1>
    </dataValidation>
    <dataValidation type="list" allowBlank="1" showInputMessage="1" showErrorMessage="1" sqref="B39:B40 B122:B123" xr:uid="{C7AA0F83-799B-488A-A8AB-02C76F87726B}">
      <formula1>"',UPS"</formula1>
    </dataValidation>
    <dataValidation type="list" errorStyle="warning" allowBlank="1" showInputMessage="1" sqref="C41:C42 C124:C125 C79:C81 C162:C164" xr:uid="{3C9F317D-22C1-4234-86E4-9A034A18ED6E}">
      <formula1>"', Module Output - ?"</formula1>
    </dataValidation>
    <dataValidation type="list" allowBlank="1" showInputMessage="1" showErrorMessage="1" sqref="B41:B42 B124:B125 B79:B81 B162:B164" xr:uid="{048C2E1C-3E45-47B9-9DAC-8B5493121941}">
      <formula1>"', ?, PS Redundancy Board"</formula1>
    </dataValidation>
    <dataValidation type="list" errorStyle="warning" allowBlank="1" showInputMessage="1" showErrorMessage="1" sqref="D68 D151" xr:uid="{E64F4D11-7DB5-48B8-9183-735C82BBF00B}">
      <formula1>"?,NO,1,2,3,4,5,6,7,8,9,10"</formula1>
    </dataValidation>
    <dataValidation type="list" errorStyle="warning" allowBlank="1" showInputMessage="1" showErrorMessage="1" sqref="D76:D77 D159:D160" xr:uid="{BCD35F10-6D76-4411-811F-549BB11FDA57}">
      <formula1>"?,Gen IV, PS Redundancy Board, Eltek Power on the Ground"</formula1>
    </dataValidation>
    <dataValidation type="list" allowBlank="1" showInputMessage="1" showErrorMessage="1" sqref="E74 E157" xr:uid="{A86D4939-BDC1-4EC5-B39C-6A5ADEB9BB8A}">
      <formula1>"Alternate, Synchronize"</formula1>
    </dataValidation>
    <dataValidation type="list" allowBlank="1" showInputMessage="1" showErrorMessage="1" sqref="F67 F150" xr:uid="{4AFC7615-3507-456D-B12A-9F97811FEB56}">
      <formula1>"?, CONNECT TO MODULE - YES, CONNECT TO MODULE - NO"</formula1>
    </dataValidation>
    <dataValidation type="list" errorStyle="warning" allowBlank="1" showInputMessage="1" showErrorMessage="1" sqref="F68 F151" xr:uid="{AD95914B-EABA-4953-B1DF-EC4DEB75F876}">
      <formula1>"'--,CAN,I/O"</formula1>
    </dataValidation>
    <dataValidation type="list" errorStyle="warning" allowBlank="1" showInputMessage="1" showErrorMessage="1" sqref="D75 D158" xr:uid="{8E51BC8E-6216-44DC-979E-297B9430723E}">
      <formula1>"?,NO,1,2"</formula1>
    </dataValidation>
    <dataValidation type="list" errorStyle="warning" allowBlank="1" showInputMessage="1" showErrorMessage="1" sqref="D64 D147" xr:uid="{D3E163C5-52E9-41E0-A067-1F06FB07012E}">
      <formula1>"NO,1,2,3,4,5,6,7,8"</formula1>
    </dataValidation>
    <dataValidation type="list" allowBlank="1" showInputMessage="1" showErrorMessage="1" sqref="B82:C82 B165:C165" xr:uid="{FA3E11F6-09A3-4771-88C2-31CC893AB31F}">
      <formula1>"MINI DC I/O 6,'"</formula1>
    </dataValidation>
    <dataValidation type="list" allowBlank="1" showInputMessage="1" showErrorMessage="1" sqref="D67 D150" xr:uid="{F71E4C8D-37A0-44DB-B636-2EEBBDBCBFA9}">
      <formula1>"0,1"</formula1>
    </dataValidation>
    <dataValidation type="list" allowBlank="1" showInputMessage="1" showErrorMessage="1" sqref="D74 D157" xr:uid="{03E98689-020B-4D59-A52F-9900B9BE9E15}">
      <formula1>"0,1,2, YES, NO"</formula1>
    </dataValidation>
    <dataValidation type="list" errorStyle="warning" allowBlank="1" showInputMessage="1" showErrorMessage="1" sqref="D51:F51 D134:F134" xr:uid="{302FA899-EDBF-483A-B421-6D33691F1F43}">
      <formula1>"7X5,9X5,9X15,16X16,24X16, 18X18"</formula1>
    </dataValidation>
    <dataValidation type="list" errorStyle="warning" allowBlank="1" showInputMessage="1" showErrorMessage="1" sqref="D49:F49 D132:F132" xr:uid="{E3245AD5-D62A-482F-96B2-D6A8426D3263}">
      <formula1>"FULL COLOR, MONOCHROME, Red-Green"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C32597</OrderProject_x0020_ID>
    <DocNumber xmlns="2cc016c5-161d-4d6b-a532-6cf687f4a3ab">DD5467120</DocNumber>
    <Rev xmlns="2cc016c5-161d-4d6b-a532-6cf687f4a3ab">00</Rev>
    <_dlc_DocId xmlns="b479dd50-8d7e-4b78-9fb1-00cf65781f6b">75D2Y5VYC55K-1220653723-62644</_dlc_DocId>
    <_dlc_DocIdUrl xmlns="b479dd50-8d7e-4b78-9fb1-00cf65781f6b">
      <Url>https://daktronics.sharepoint.com/sites/docs-engineering/_layouts/15/DocIdRedir.aspx?ID=75D2Y5VYC55K-1220653723-62644</Url>
      <Description>75D2Y5VYC55K-1220653723-62644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5EC9B78-DD09-4802-8949-4B348D0008C4}"/>
</file>

<file path=customXml/itemProps4.xml><?xml version="1.0" encoding="utf-8"?>
<ds:datastoreItem xmlns:ds="http://schemas.openxmlformats.org/officeDocument/2006/customXml" ds:itemID="{17D5E2EC-B6EE-4E1C-9F83-FDEB34C7B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C32597 Washington State DOT, Site Config, VF-2020, VF-2420 @2, VX-2420 @11, Multisign Setup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2024-08-19T16:27:18Z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5b508563-effc-4e77-87c5-4538e1d202ae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