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6" documentId="8_{EDB8C6B8-8DED-431E-B477-7E8D0A0258AD}" xr6:coauthVersionLast="47" xr6:coauthVersionMax="47" xr10:uidLastSave="{1959D851-D63E-40B6-8B57-E97002D54E51}"/>
  <bookViews>
    <workbookView xWindow="10395" yWindow="0" windowWidth="184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F40" i="1"/>
  <c r="E40" i="1"/>
  <c r="D40" i="1"/>
  <c r="E49" i="1"/>
  <c r="D49" i="1"/>
  <c r="E48" i="1"/>
  <c r="D48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4B7D7C-810D-4C4C-9670-F0CB7D407E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3" authorId="1" shapeId="0" xr:uid="{2426A367-2C93-41B7-AFB2-C7D881C580D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45AC2136-45A7-4C7D-B8AF-AEA496DBDAA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06326C0A-1592-42BF-8A97-D72152B5AC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8" authorId="1" shapeId="0" xr:uid="{9834D8D2-233F-49C9-8CE4-54058B823AF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8" authorId="1" shapeId="0" xr:uid="{EA634F11-F17D-4B75-9148-7A56F5B7EFC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9" authorId="1" shapeId="0" xr:uid="{70407ADE-8132-468E-A365-3A907B53147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<sst xmlns="http://schemas.openxmlformats.org/spreadsheetml/2006/main" count="164" uniqueCount="99">
  <si>
    <t>DD5419757</t>
  </si>
  <si>
    <t>C32629 Arkansas DOT, Site Config, VF-2420-96X304-20-RGB G5 @2</t>
  </si>
  <si>
    <t>Rev 00</t>
  </si>
  <si>
    <t>SYSTEM CONFIGURATION
VF-2420-96X304-20-RGB @2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</si>
  <si>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</si>
  <si>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</si>
  <si>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</si>
  <si>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</si>
  <si>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</si>
  <si>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</si>
  <si>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</si>
  <si>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</si>
  <si>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</si>
  <si>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</si>
  <si>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</si>
  <si>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</si>
  <si>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</si>
  <si>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</si>
  <si>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</si>
  <si>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</si>
  <si>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</si>
  <si>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</si>
  <si>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</si>
  <si>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</si>
  <si>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</si>
  <si>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</si>
  <si>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</si>
  <si>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</si>
  <si>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</si>
  <si>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</si>
  <si>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</si>
  <si>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</si>
  <si>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</si>
  <si>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</si>
  <si>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</si>
  <si>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</si>
  <si>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</si>
  <si>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</si>
  <si>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</si>
  <si>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</si>
  <si>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</si>
  <si>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</si>
  <si>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</si>
  <si>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</si>
  <si>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</si>
  <si>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</si>
  <si>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</si>
  <si>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</si>
  <si>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</si>
  <si>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</si>
  <si>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</si>
  <si>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</si>
  <si>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</si>
  <si>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</si>
  <si>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</si>
  <si>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</si>
  <si>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</si>
  <si>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</si>
  <si>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</si>
  <si>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</si>
  <si>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</si>
  <si>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- 6</t>
  </si>
  <si>
    <t>On 1ST Display Interface</t>
  </si>
  <si>
    <t>CUSTOM OPTIONS</t>
  </si>
  <si>
    <t>SYSTEM BACKUP FILES</t>
  </si>
  <si>
    <t>DD5419794</t>
  </si>
  <si>
    <t>TRANSLATION TABLE</t>
  </si>
  <si>
    <t>N/A</t>
  </si>
  <si>
    <t>CONTROLLER CONFIGURATION PACKAGE</t>
  </si>
  <si>
    <t>Reference Drawings</t>
  </si>
  <si>
    <t>VF-2420 Drawings:</t>
  </si>
  <si>
    <t>Shop Drawing, VF-24**-96x304-20-*</t>
  </si>
  <si>
    <t>DWG-3584077</t>
  </si>
  <si>
    <t>Site Riser, One VF-2X20, VFC in Traffic Cabinet</t>
  </si>
  <si>
    <t>DWG-3686201</t>
  </si>
  <si>
    <t>Schematic, Ventilation and Circulation Fans for 288-432 Wide Signs</t>
  </si>
  <si>
    <t>DWG-3780905</t>
  </si>
  <si>
    <t>Site Riser, Two VF-2X20, One VFC in Traffic Cabinet</t>
  </si>
  <si>
    <t>DWG-4025629</t>
  </si>
  <si>
    <t>Signal Schematic, VF-2420, Generic by Bay</t>
  </si>
  <si>
    <t>DWG-4958392</t>
  </si>
  <si>
    <t>Schematic, VF-24X0, 120 VAC</t>
  </si>
  <si>
    <t>DWG-5410300</t>
  </si>
  <si>
    <t>DC Layout, VF-2420-96x304-20-RGB, Power Supply Redundancy Board</t>
  </si>
  <si>
    <t>DWG-5417296</t>
  </si>
  <si>
    <t>Rear Electrical, VF-2420-96x304-20-RGB, Mixing Fans</t>
  </si>
  <si>
    <t>DWG-5418965</t>
  </si>
  <si>
    <t>Traffic Cabinet Drawings:</t>
  </si>
  <si>
    <t>Shop Drawing, Traffic Cabinet, 336S, Aluminum, Ground Mount, VFC</t>
  </si>
  <si>
    <t>DWG-3433899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</si>
  <si>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</si>
  <si>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</si>
  <si>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</si>
  <si>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</si>
  <si>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</si>
  <si>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</si>
  <si>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TC, 336S, Ground Mount, Aluminum, VFC, Two VF</t>
  </si>
  <si>
    <t>DWG-5419150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</si>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</sst>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8"/>
  <sheetViews>
    <sheetView tabSelected="1" workbookViewId="0">
      <selection activeCell="B2" sqref="B2:F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4" t="s">
        <v>3</v>
      </c>
      <c r="C2" s="41"/>
      <c r="D2" s="41"/>
      <c r="E2" s="41"/>
      <c r="F2" s="41"/>
      <c r="G2" s="72" t="s">
        <v>4</v>
      </c>
    </row>
    <row r="3" spans="2:9" ht="15.75" thickBot="1">
      <c r="B3" s="70" t="s">
        <v>5</v>
      </c>
      <c r="C3" s="71"/>
      <c r="D3" s="71" t="s">
        <v>6</v>
      </c>
      <c r="E3" s="71"/>
      <c r="F3" s="77"/>
      <c r="G3" s="73"/>
    </row>
    <row r="4" spans="2:9">
      <c r="B4" s="75" t="s">
        <v>7</v>
      </c>
      <c r="C4" s="66"/>
      <c r="D4" s="66" t="s">
        <v>8</v>
      </c>
      <c r="E4" s="66"/>
      <c r="F4" s="67"/>
      <c r="G4" s="42" t="s">
        <v>9</v>
      </c>
    </row>
    <row r="5" spans="2:9">
      <c r="B5" s="75" t="s">
        <v>10</v>
      </c>
      <c r="C5" s="66"/>
      <c r="D5" s="66" t="s">
        <v>11</v>
      </c>
      <c r="E5" s="66"/>
      <c r="F5" s="67"/>
      <c r="G5" s="43"/>
    </row>
    <row r="6" spans="2:9">
      <c r="B6" s="78" t="s">
        <v>12</v>
      </c>
      <c r="C6" s="14" t="s">
        <v>13</v>
      </c>
      <c r="D6" s="66" t="s">
        <v>14</v>
      </c>
      <c r="E6" s="66"/>
      <c r="F6" s="67"/>
      <c r="G6" s="43"/>
    </row>
    <row r="7" spans="2:9">
      <c r="B7" s="78"/>
      <c r="C7" s="14" t="s">
        <v>15</v>
      </c>
      <c r="D7" s="66" t="s">
        <v>16</v>
      </c>
      <c r="E7" s="66"/>
      <c r="F7" s="67"/>
      <c r="G7" s="43"/>
    </row>
    <row r="8" spans="2:9">
      <c r="B8" s="78"/>
      <c r="C8" s="14" t="s">
        <v>17</v>
      </c>
      <c r="D8" s="66" t="s">
        <v>18</v>
      </c>
      <c r="E8" s="66"/>
      <c r="F8" s="67"/>
      <c r="G8" s="43"/>
      <c r="H8" s="33"/>
    </row>
    <row r="9" spans="2:9">
      <c r="B9" s="78"/>
      <c r="C9" s="14" t="s">
        <v>19</v>
      </c>
      <c r="D9" s="64">
        <f>IF(D8="9x5","66 OR 46 - TYPE IN THE RIGHT ONE",IF(D8="16x16",20,IF(D8="24x16",20,(IF(D8="9x15",34,"SELECT MODULE SIZE")))))</f>
        <v>20</v>
      </c>
      <c r="E9" s="64"/>
      <c r="F9" s="65"/>
      <c r="G9" s="43"/>
      <c r="I9" s="4"/>
    </row>
    <row r="10" spans="2:9">
      <c r="B10" s="75" t="s">
        <v>20</v>
      </c>
      <c r="C10" s="66"/>
      <c r="D10" s="64">
        <v>96</v>
      </c>
      <c r="E10" s="64"/>
      <c r="F10" s="65"/>
      <c r="G10" s="43"/>
    </row>
    <row r="11" spans="2:9">
      <c r="B11" s="75" t="s">
        <v>21</v>
      </c>
      <c r="C11" s="66"/>
      <c r="D11" s="64">
        <v>304</v>
      </c>
      <c r="E11" s="64"/>
      <c r="F11" s="65"/>
      <c r="G11" s="43"/>
    </row>
    <row r="12" spans="2:9">
      <c r="B12" s="75" t="s">
        <v>22</v>
      </c>
      <c r="C12" s="66"/>
      <c r="D12" s="66" t="s">
        <v>23</v>
      </c>
      <c r="E12" s="66"/>
      <c r="F12" s="67"/>
      <c r="G12" s="43"/>
    </row>
    <row r="13" spans="2:9">
      <c r="B13" s="75" t="s">
        <v>24</v>
      </c>
      <c r="C13" s="66"/>
      <c r="D13" s="64">
        <v>1</v>
      </c>
      <c r="E13" s="64"/>
      <c r="F13" s="65"/>
      <c r="G13" s="43"/>
    </row>
    <row r="14" spans="2:9" ht="15.75" thickBot="1">
      <c r="B14" s="48" t="s">
        <v>25</v>
      </c>
      <c r="C14" s="49"/>
      <c r="D14" s="52" t="s">
        <v>26</v>
      </c>
      <c r="E14" s="52"/>
      <c r="F14" s="53"/>
      <c r="G14" s="44"/>
    </row>
    <row r="15" spans="2:9" ht="15.75" thickBot="1"/>
    <row r="16" spans="2:9" ht="15.75" thickBot="1">
      <c r="B16" s="40" t="s">
        <v>27</v>
      </c>
      <c r="C16" s="41"/>
      <c r="D16" s="41"/>
      <c r="E16" s="41"/>
      <c r="F16" s="41"/>
      <c r="G16" s="42" t="s">
        <v>9</v>
      </c>
    </row>
    <row r="17" spans="2:7">
      <c r="B17" s="68" t="s">
        <v>5</v>
      </c>
      <c r="C17" s="69"/>
      <c r="D17" s="22" t="s">
        <v>6</v>
      </c>
      <c r="E17" s="22" t="s">
        <v>28</v>
      </c>
      <c r="F17" s="23" t="s">
        <v>29</v>
      </c>
      <c r="G17" s="43"/>
    </row>
    <row r="18" spans="2:7">
      <c r="B18" s="50" t="s">
        <v>30</v>
      </c>
      <c r="C18" s="51"/>
      <c r="D18" s="14" t="s">
        <v>31</v>
      </c>
      <c r="E18" s="14" t="s">
        <v>32</v>
      </c>
      <c r="F18" s="15" t="s">
        <v>33</v>
      </c>
      <c r="G18" s="43"/>
    </row>
    <row r="19" spans="2:7">
      <c r="B19" s="50" t="s">
        <v>30</v>
      </c>
      <c r="C19" s="51"/>
      <c r="D19" s="14" t="s">
        <v>11</v>
      </c>
      <c r="E19" s="14" t="s">
        <v>32</v>
      </c>
      <c r="F19" s="15" t="s">
        <v>33</v>
      </c>
      <c r="G19" s="43"/>
    </row>
    <row r="20" spans="2:7">
      <c r="B20" s="50" t="s">
        <v>30</v>
      </c>
      <c r="C20" s="51"/>
      <c r="D20" s="14" t="s">
        <v>34</v>
      </c>
      <c r="E20" s="14" t="s">
        <v>32</v>
      </c>
      <c r="F20" s="15" t="s">
        <v>33</v>
      </c>
      <c r="G20" s="43"/>
    </row>
    <row r="21" spans="2:7">
      <c r="B21" s="50" t="s">
        <v>35</v>
      </c>
      <c r="C21" s="51"/>
      <c r="D21" s="14" t="s">
        <v>36</v>
      </c>
      <c r="E21" s="14" t="s">
        <v>32</v>
      </c>
      <c r="F21" s="15" t="s">
        <v>33</v>
      </c>
      <c r="G21" s="43"/>
    </row>
    <row r="22" spans="2:7">
      <c r="B22" s="50" t="s">
        <v>35</v>
      </c>
      <c r="C22" s="51"/>
      <c r="D22" s="14" t="s">
        <v>37</v>
      </c>
      <c r="E22" s="14" t="s">
        <v>32</v>
      </c>
      <c r="F22" s="15" t="s">
        <v>33</v>
      </c>
      <c r="G22" s="43"/>
    </row>
    <row r="23" spans="2:7">
      <c r="B23" s="50" t="s">
        <v>35</v>
      </c>
      <c r="C23" s="51"/>
      <c r="D23" s="14" t="s">
        <v>12</v>
      </c>
      <c r="E23" s="14" t="s">
        <v>32</v>
      </c>
      <c r="F23" s="15" t="s">
        <v>33</v>
      </c>
      <c r="G23" s="43"/>
    </row>
    <row r="24" spans="2:7">
      <c r="B24" s="50" t="s">
        <v>38</v>
      </c>
      <c r="C24" s="51"/>
      <c r="D24" s="14" t="s">
        <v>37</v>
      </c>
      <c r="E24" s="14" t="s">
        <v>32</v>
      </c>
      <c r="F24" s="15" t="s">
        <v>33</v>
      </c>
      <c r="G24" s="43"/>
    </row>
    <row r="25" spans="2:7">
      <c r="B25" s="50" t="s">
        <v>39</v>
      </c>
      <c r="C25" s="51"/>
      <c r="D25" s="36" t="s">
        <v>40</v>
      </c>
      <c r="E25" s="36" t="s">
        <v>41</v>
      </c>
      <c r="F25" s="16"/>
      <c r="G25" s="43"/>
    </row>
    <row r="26" spans="2:7">
      <c r="B26" s="50" t="s">
        <v>42</v>
      </c>
      <c r="C26" s="51"/>
      <c r="D26" s="36" t="s">
        <v>40</v>
      </c>
      <c r="E26" s="36"/>
      <c r="F26" s="15"/>
      <c r="G26" s="43"/>
    </row>
    <row r="27" spans="2:7">
      <c r="B27" s="50" t="s">
        <v>43</v>
      </c>
      <c r="C27" s="51"/>
      <c r="D27" s="36" t="s">
        <v>40</v>
      </c>
      <c r="E27" s="36"/>
      <c r="F27" s="15"/>
      <c r="G27" s="43"/>
    </row>
    <row r="28" spans="2:7">
      <c r="B28" s="50" t="s">
        <v>44</v>
      </c>
      <c r="C28" s="51"/>
      <c r="D28" s="36">
        <v>1</v>
      </c>
      <c r="E28" s="36" t="s">
        <v>41</v>
      </c>
      <c r="F28" s="16" t="s">
        <v>45</v>
      </c>
      <c r="G28" s="43"/>
    </row>
    <row r="29" spans="2:7">
      <c r="B29" s="50" t="s">
        <v>46</v>
      </c>
      <c r="C29" s="51"/>
      <c r="D29" s="35" t="s">
        <v>40</v>
      </c>
      <c r="E29" s="36" t="s">
        <v>41</v>
      </c>
      <c r="F29" s="34" t="s">
        <v>41</v>
      </c>
      <c r="G29" s="43"/>
    </row>
    <row r="30" spans="2:7">
      <c r="B30" s="50" t="s">
        <v>47</v>
      </c>
      <c r="C30" s="51"/>
      <c r="D30" s="36">
        <v>7</v>
      </c>
      <c r="E30" s="36" t="s">
        <v>41</v>
      </c>
      <c r="F30" s="16" t="s">
        <v>41</v>
      </c>
      <c r="G30" s="43"/>
    </row>
    <row r="31" spans="2:7">
      <c r="B31" s="50" t="s">
        <v>48</v>
      </c>
      <c r="C31" s="51"/>
      <c r="D31" s="35" t="s">
        <v>40</v>
      </c>
      <c r="E31" s="36" t="s">
        <v>41</v>
      </c>
      <c r="F31" s="16" t="s">
        <v>41</v>
      </c>
      <c r="G31" s="43"/>
    </row>
    <row r="32" spans="2:7">
      <c r="B32" s="50" t="s">
        <v>49</v>
      </c>
      <c r="C32" s="51"/>
      <c r="D32" s="35" t="s">
        <v>40</v>
      </c>
      <c r="E32" s="36" t="s">
        <v>41</v>
      </c>
      <c r="F32" s="16" t="s">
        <v>41</v>
      </c>
      <c r="G32" s="43"/>
    </row>
    <row r="33" spans="2:7">
      <c r="B33" s="50" t="s">
        <v>50</v>
      </c>
      <c r="C33" s="51"/>
      <c r="D33" s="35" t="s">
        <v>40</v>
      </c>
      <c r="E33" s="36" t="s">
        <v>41</v>
      </c>
      <c r="F33" s="16" t="s">
        <v>41</v>
      </c>
      <c r="G33" s="43"/>
    </row>
    <row r="34" spans="2:7">
      <c r="B34" s="50" t="s">
        <v>51</v>
      </c>
      <c r="C34" s="51"/>
      <c r="D34" s="35" t="s">
        <v>52</v>
      </c>
      <c r="E34" s="36" t="s">
        <v>41</v>
      </c>
      <c r="F34" s="16" t="s">
        <v>41</v>
      </c>
      <c r="G34" s="43"/>
    </row>
    <row r="35" spans="2:7">
      <c r="B35" s="50" t="s">
        <v>53</v>
      </c>
      <c r="C35" s="51"/>
      <c r="D35" s="36" t="s">
        <v>40</v>
      </c>
      <c r="E35" s="36" t="s">
        <v>54</v>
      </c>
      <c r="F35" s="16" t="s">
        <v>41</v>
      </c>
      <c r="G35" s="43"/>
    </row>
    <row r="36" spans="2:7">
      <c r="B36" s="50" t="s">
        <v>55</v>
      </c>
      <c r="C36" s="51"/>
      <c r="D36" s="36">
        <v>1</v>
      </c>
      <c r="E36" s="36" t="s">
        <v>41</v>
      </c>
      <c r="F36" s="16" t="s">
        <v>41</v>
      </c>
      <c r="G36" s="43"/>
    </row>
    <row r="37" spans="2:7" ht="15.75" thickBot="1">
      <c r="B37" s="50" t="s">
        <v>56</v>
      </c>
      <c r="C37" s="51"/>
      <c r="D37" s="13" t="s">
        <v>57</v>
      </c>
      <c r="E37" s="13"/>
      <c r="F37" s="17"/>
      <c r="G37" s="44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40" t="s">
        <v>58</v>
      </c>
      <c r="C39" s="41"/>
      <c r="D39" s="41"/>
      <c r="E39" s="41"/>
      <c r="F39" s="41"/>
      <c r="G39" s="42">
        <v>1</v>
      </c>
    </row>
    <row r="40" spans="2:7">
      <c r="B40" s="45" t="s">
        <v>59</v>
      </c>
      <c r="C40" s="46"/>
      <c r="D40" s="21">
        <f>IF(B40="DOOR SWITCH 2 (TC)",1,"N/A")</f>
        <v>1</v>
      </c>
      <c r="E40" s="21">
        <f>IF(B40="DOOR SWITCH 2 (TC)",1,"N/A")</f>
        <v>1</v>
      </c>
      <c r="F40" s="26" t="str">
        <f>IF(B40="DOOR SWITCH 2 (TC)","VIP 1","N/A")</f>
        <v>VIP 1</v>
      </c>
      <c r="G40" s="43"/>
    </row>
    <row r="41" spans="2:7" hidden="1">
      <c r="B41" s="47" t="s">
        <v>54</v>
      </c>
      <c r="C41" s="18" t="s">
        <v>54</v>
      </c>
      <c r="D41" s="19" t="s">
        <v>54</v>
      </c>
      <c r="E41" s="19" t="s">
        <v>54</v>
      </c>
      <c r="F41" s="27" t="s">
        <v>54</v>
      </c>
      <c r="G41" s="43"/>
    </row>
    <row r="42" spans="2:7" hidden="1">
      <c r="B42" s="47"/>
      <c r="C42" s="19" t="s">
        <v>54</v>
      </c>
      <c r="D42" s="20" t="s">
        <v>54</v>
      </c>
      <c r="E42" s="19" t="s">
        <v>54</v>
      </c>
      <c r="F42" s="27"/>
      <c r="G42" s="43"/>
    </row>
    <row r="43" spans="2:7">
      <c r="B43" s="38" t="s">
        <v>60</v>
      </c>
      <c r="C43" s="39" t="s">
        <v>61</v>
      </c>
      <c r="D43" s="39" t="str">
        <f>IF(B43="PS Redundancy Board","I/O Board Outputs - NO"," ")</f>
        <v>I/O Board Outputs - NO</v>
      </c>
      <c r="E43" s="39" t="str">
        <f>IF(B43="PS Redundancy Board","Sensor Address -1"," ")</f>
        <v>Sensor Address -1</v>
      </c>
      <c r="F43" s="39" t="s">
        <v>62</v>
      </c>
      <c r="G43" s="43"/>
    </row>
    <row r="44" spans="2:7">
      <c r="B44" s="38" t="s">
        <v>60</v>
      </c>
      <c r="C44" s="39" t="s">
        <v>61</v>
      </c>
      <c r="D44" s="39" t="str">
        <f>IF(B44="PS Redundancy Board","I/O Board Outputs - NO"," ")</f>
        <v>I/O Board Outputs - NO</v>
      </c>
      <c r="E44" s="39" t="str">
        <f>IF(B44="PS Redundancy Board","Sensor Address -2"," ")</f>
        <v>Sensor Address -2</v>
      </c>
      <c r="F44" s="39" t="s">
        <v>62</v>
      </c>
      <c r="G44" s="43"/>
    </row>
    <row r="45" spans="2:7" ht="15.75" thickBot="1">
      <c r="B45" s="62"/>
      <c r="C45" s="63"/>
      <c r="D45" s="37"/>
      <c r="E45" s="37"/>
      <c r="F45" s="28"/>
      <c r="G45" s="44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0" t="s">
        <v>58</v>
      </c>
      <c r="C47" s="41"/>
      <c r="D47" s="41"/>
      <c r="E47" s="41"/>
      <c r="F47" s="41"/>
      <c r="G47" s="42">
        <v>2</v>
      </c>
    </row>
    <row r="48" spans="2:7">
      <c r="B48" s="38" t="s">
        <v>60</v>
      </c>
      <c r="C48" s="39" t="s">
        <v>61</v>
      </c>
      <c r="D48" s="39" t="str">
        <f>IF(B48="PS Redundancy Board","I/O Board Outputs - NO"," ")</f>
        <v>I/O Board Outputs - NO</v>
      </c>
      <c r="E48" s="39" t="str">
        <f>IF(B48="PS Redundancy Board","Sensor Address -1"," ")</f>
        <v>Sensor Address -1</v>
      </c>
      <c r="F48" s="39" t="s">
        <v>62</v>
      </c>
      <c r="G48" s="43"/>
    </row>
    <row r="49" spans="2:7">
      <c r="B49" s="38" t="s">
        <v>60</v>
      </c>
      <c r="C49" s="39" t="s">
        <v>61</v>
      </c>
      <c r="D49" s="39" t="str">
        <f>IF(B49="PS Redundancy Board","I/O Board Outputs - NO"," ")</f>
        <v>I/O Board Outputs - NO</v>
      </c>
      <c r="E49" s="39" t="str">
        <f>IF(B49="PS Redundancy Board","Sensor Address -2"," ")</f>
        <v>Sensor Address -2</v>
      </c>
      <c r="F49" s="39" t="s">
        <v>62</v>
      </c>
      <c r="G49" s="43"/>
    </row>
    <row r="50" spans="2:7" ht="15.75" thickBot="1">
      <c r="B50" s="62"/>
      <c r="C50" s="63"/>
      <c r="D50" s="37"/>
      <c r="E50" s="37"/>
      <c r="F50" s="28"/>
      <c r="G50" s="44"/>
    </row>
    <row r="51" spans="2:7" ht="15.75" thickBot="1">
      <c r="C51" s="12"/>
      <c r="D51" s="12"/>
      <c r="E51" s="11"/>
      <c r="F51" s="4"/>
      <c r="G51" s="8"/>
    </row>
    <row r="52" spans="2:7" ht="15.75" thickBot="1">
      <c r="B52" s="40" t="s">
        <v>63</v>
      </c>
      <c r="C52" s="41"/>
      <c r="D52" s="41"/>
      <c r="E52" s="41"/>
      <c r="F52" s="41"/>
      <c r="G52" s="42" t="s">
        <v>9</v>
      </c>
    </row>
    <row r="53" spans="2:7">
      <c r="B53" s="54" t="s">
        <v>64</v>
      </c>
      <c r="C53" s="55"/>
      <c r="D53" s="55"/>
      <c r="E53" s="56" t="s">
        <v>65</v>
      </c>
      <c r="F53" s="55"/>
      <c r="G53" s="43"/>
    </row>
    <row r="54" spans="2:7">
      <c r="B54" s="59" t="s">
        <v>66</v>
      </c>
      <c r="C54" s="60"/>
      <c r="D54" s="61"/>
      <c r="E54" s="57" t="s">
        <v>67</v>
      </c>
      <c r="F54" s="58"/>
      <c r="G54" s="43"/>
    </row>
    <row r="55" spans="2:7" ht="15.75" thickBot="1">
      <c r="B55" s="48" t="s">
        <v>68</v>
      </c>
      <c r="C55" s="49"/>
      <c r="D55" s="49"/>
      <c r="E55" s="52" t="s">
        <v>67</v>
      </c>
      <c r="F55" s="53"/>
      <c r="G55" s="44"/>
    </row>
    <row r="56" spans="2:7">
      <c r="C56" s="12"/>
      <c r="D56" s="12"/>
      <c r="E56" s="11"/>
      <c r="F56" s="4"/>
      <c r="G56" s="8"/>
    </row>
    <row r="57" spans="2:7" ht="15.75" thickBot="1"/>
    <row r="58" spans="2:7">
      <c r="B58" s="9" t="s">
        <v>69</v>
      </c>
      <c r="C58" s="10"/>
      <c r="D58" s="10"/>
      <c r="E58" s="10"/>
      <c r="F58" s="10"/>
      <c r="G58" s="1"/>
    </row>
    <row r="59" spans="2:7">
      <c r="B59" s="3"/>
      <c r="C59" s="79"/>
      <c r="D59" s="79"/>
      <c r="E59" s="79"/>
      <c r="F59" s="79"/>
      <c r="G59" s="2"/>
    </row>
    <row r="60" spans="2:7">
      <c r="B60" s="80" t="s">
        <v>70</v>
      </c>
      <c r="G60" s="2"/>
    </row>
    <row r="61" spans="2:7">
      <c r="B61" s="3" t="s">
        <v>71</v>
      </c>
      <c r="E61" t="s">
        <v>72</v>
      </c>
      <c r="G61" s="2"/>
    </row>
    <row r="62" spans="2:7">
      <c r="B62" s="3" t="s">
        <v>73</v>
      </c>
      <c r="E62" t="s">
        <v>74</v>
      </c>
      <c r="G62" s="2"/>
    </row>
    <row r="63" spans="2:7">
      <c r="B63" s="3" t="s">
        <v>75</v>
      </c>
      <c r="E63" t="s">
        <v>76</v>
      </c>
      <c r="G63" s="2"/>
    </row>
    <row r="64" spans="2:7">
      <c r="B64" s="3" t="s">
        <v>77</v>
      </c>
      <c r="E64" t="s">
        <v>78</v>
      </c>
      <c r="G64" s="2"/>
    </row>
    <row r="65" spans="2:7">
      <c r="B65" s="3" t="s">
        <v>79</v>
      </c>
      <c r="E65" t="s">
        <v>80</v>
      </c>
      <c r="G65" s="2"/>
    </row>
    <row r="66" spans="2:7">
      <c r="B66" s="3" t="s">
        <v>81</v>
      </c>
      <c r="E66" t="s">
        <v>82</v>
      </c>
      <c r="G66" s="2"/>
    </row>
    <row r="67" spans="2:7">
      <c r="B67" s="3" t="s">
        <v>83</v>
      </c>
      <c r="E67" t="s">
        <v>84</v>
      </c>
      <c r="G67" s="2"/>
    </row>
    <row r="68" spans="2:7">
      <c r="B68" s="3" t="s">
        <v>85</v>
      </c>
      <c r="E68" t="s">
        <v>86</v>
      </c>
      <c r="G68" s="2"/>
    </row>
    <row r="69" spans="2:7">
      <c r="B69" s="3"/>
      <c r="G69" s="2"/>
    </row>
    <row r="70" spans="2:7">
      <c r="B70" s="80" t="s">
        <v>87</v>
      </c>
      <c r="G70" s="2"/>
    </row>
    <row r="71" spans="2:7">
      <c r="B71" s="3" t="s">
        <v>88</v>
      </c>
      <c r="E71" t="s">
        <v>89</v>
      </c>
      <c r="G71" s="2"/>
    </row>
    <row r="72" spans="2:7">
      <c r="B72" s="3" t="s">
        <v>90</v>
      </c>
      <c r="E72" t="s">
        <v>91</v>
      </c>
      <c r="G72" s="2"/>
    </row>
    <row r="73" spans="2:7">
      <c r="B73" s="3" t="s">
        <v>92</v>
      </c>
      <c r="E73" t="s">
        <v>93</v>
      </c>
      <c r="G73" s="2"/>
    </row>
    <row r="74" spans="2:7">
      <c r="B74" s="3" t="s">
        <v>94</v>
      </c>
      <c r="E74" t="s">
        <v>95</v>
      </c>
      <c r="G74" s="2"/>
    </row>
    <row r="75" spans="2:7">
      <c r="B75" s="3" t="s">
        <v>96</v>
      </c>
      <c r="E75" t="s">
        <v>97</v>
      </c>
      <c r="G75" s="2"/>
    </row>
    <row r="76" spans="2:7" ht="15.75" thickBot="1">
      <c r="B76" s="5"/>
      <c r="C76" s="6"/>
      <c r="D76" s="6"/>
      <c r="E76" s="6"/>
      <c r="F76" s="6"/>
      <c r="G76" s="7"/>
    </row>
    <row r="78" spans="2:7">
      <c r="B78" t="s">
        <v>98</v>
      </c>
    </row>
  </sheetData>
  <mergeCells count="64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B30:C30"/>
    <mergeCell ref="B28:C28"/>
    <mergeCell ref="G52:G55"/>
    <mergeCell ref="B3:C3"/>
    <mergeCell ref="G2:G3"/>
    <mergeCell ref="B16:F16"/>
    <mergeCell ref="G4:G14"/>
    <mergeCell ref="G47:G50"/>
    <mergeCell ref="D10:F10"/>
    <mergeCell ref="B50:C50"/>
    <mergeCell ref="B18:C18"/>
    <mergeCell ref="B19:C19"/>
    <mergeCell ref="B26:C26"/>
    <mergeCell ref="B2:F2"/>
    <mergeCell ref="B10:C10"/>
    <mergeCell ref="D9:F9"/>
    <mergeCell ref="B20:C20"/>
    <mergeCell ref="D4:F4"/>
    <mergeCell ref="D5:F5"/>
    <mergeCell ref="B14:C14"/>
    <mergeCell ref="B17:C17"/>
    <mergeCell ref="B11:C11"/>
    <mergeCell ref="B12:C12"/>
    <mergeCell ref="B21:C21"/>
    <mergeCell ref="B47:F47"/>
    <mergeCell ref="D14:F14"/>
    <mergeCell ref="B53:D53"/>
    <mergeCell ref="E53:F53"/>
    <mergeCell ref="B52:F52"/>
    <mergeCell ref="B22:C22"/>
    <mergeCell ref="B23:C23"/>
    <mergeCell ref="B45:C45"/>
    <mergeCell ref="B34:C34"/>
    <mergeCell ref="B25:C25"/>
    <mergeCell ref="B24:C24"/>
    <mergeCell ref="B36:C36"/>
    <mergeCell ref="B35:C35"/>
    <mergeCell ref="B32:C32"/>
    <mergeCell ref="B31:C31"/>
    <mergeCell ref="B39:F39"/>
    <mergeCell ref="G39:G45"/>
    <mergeCell ref="B40:C40"/>
    <mergeCell ref="B41:B42"/>
    <mergeCell ref="B55:D55"/>
    <mergeCell ref="E54:F54"/>
    <mergeCell ref="E55:F55"/>
    <mergeCell ref="B54:D5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 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50:C50 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8:C49 C43:C44" xr:uid="{D0604CE7-962F-455F-AF17-E0B93142AD3F}">
      <formula1>"', Module Output - ?"</formula1>
    </dataValidation>
    <dataValidation type="list" allowBlank="1" showInputMessage="1" showErrorMessage="1" sqref="B48:B49 B43:B44" xr:uid="{457490A5-726A-4B85-A2F4-61F51A45D081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C32629</OrderProject_x0020_ID>
    <DocNumber xmlns="2cc016c5-161d-4d6b-a532-6cf687f4a3ab">DD5419757</DocNumber>
    <Rev xmlns="2cc016c5-161d-4d6b-a532-6cf687f4a3ab">00</Rev>
    <_dlc_DocId xmlns="b479dd50-8d7e-4b78-9fb1-00cf65781f6b">75D2Y5VYC55K-1220653723-62068</_dlc_DocId>
    <_dlc_DocIdUrl xmlns="b479dd50-8d7e-4b78-9fb1-00cf65781f6b">
      <Url>https://daktronics.sharepoint.com/sites/docs-engineering/_layouts/15/DocIdRedir.aspx?ID=75D2Y5VYC55K-1220653723-62068</Url>
      <Description>75D2Y5VYC55K-1220653723-62068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3D42B106-A0A6-4D41-9170-BA399D608B60}"/>
</file>

<file path=customXml/itemProps3.xml><?xml version="1.0" encoding="utf-8"?>
<ds:datastoreItem xmlns:ds="http://schemas.openxmlformats.org/officeDocument/2006/customXml" ds:itemID="{529EBBD3-BB16-47D5-B55A-F16C081E30AB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C32629 Arkansas DOT, Site Config, VF-2420-96X304-20-RGB G5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2024-04-17T17:27:45Z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05c14d92-654f-4b5d-87b4-b1146779876d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