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5" documentId="8_{A9F16773-7FE8-4A11-AFB2-67FACB696223}" xr6:coauthVersionLast="47" xr6:coauthVersionMax="47" xr10:uidLastSave="{3DF7E250-260C-431B-B904-13CFAA6CAF21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F85" i="1"/>
  <c r="D55" i="1"/>
  <c r="F92" i="1"/>
  <c r="F93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G50" authorId="0" shapeId="0" xr:uid="{2564FE54-ECB8-4B8A-997E-C379E7A5649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9" authorId="0" shapeId="0" xr:uid="{B9854D9B-0B70-4CC1-A038-7603DDC53F6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7A0EFD9C-F69F-4F69-854E-EE271F95863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71" authorId="1" shapeId="0" xr:uid="{E8997EF0-5D34-468F-97F8-E902B3807ABA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77" authorId="1" shapeId="0" xr:uid="{D1BBADF8-89D0-41B5-BC96-22FE44AE26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3" authorId="1" shapeId="0" xr:uid="{0BCBFF59-35CF-4B75-B0AC-6E2846D1446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<sst xmlns="http://schemas.openxmlformats.org/spreadsheetml/2006/main" count="234" uniqueCount="77">
  <si>
    <t>Rev 00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</si>
  <si>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</si>
  <si>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</si>
  <si>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</si>
  <si>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</si>
  <si>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</si>
  <si>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</si>
  <si>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</si>
  <si>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</si>
  <si>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</si>
  <si>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</si>
  <si>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</si>
  <si>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</si>
  <si>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</si>
  <si>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</si>
  <si>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</si>
  <si>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</si>
  <si>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</si>
  <si>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</si>
  <si>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</si>
  <si>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</si>
  <si>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</si>
  <si>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</si>
  <si>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</si>
  <si>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</si>
  <si>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</si>
  <si>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</si>
  <si>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</si>
  <si>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</si>
  <si>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</si>
  <si>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</si>
  <si>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</si>
  <si>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</si>
  <si>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</si>
  <si>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</si>
  <si>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</si>
  <si>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</si>
  <si>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</si>
  <si>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</si>
  <si>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</si>
  <si>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</si>
  <si>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</si>
  <si>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</si>
  <si>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</si>
  <si>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</si>
  <si>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</si>
  <si>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</si>
  <si>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</si>
  <si>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</si>
  <si>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</si>
  <si>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</si>
  <si>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</si>
  <si>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</si>
  <si>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</si>
  <si>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</si>
  <si>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</si>
  <si>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</si>
  <si>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</si>
  <si>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</si>
  <si>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</si>
  <si>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DD5386208</t>
  </si>
  <si>
    <t>C32654 Washington State DOT, Site Config, VF-2420-80X80-20-RGB @1, VX-2428-64X64-20-RGB @1</t>
  </si>
  <si>
    <t>FULL COLOR</t>
  </si>
  <si>
    <t>16X16</t>
  </si>
  <si>
    <t>VFC #
SIGN/S</t>
  </si>
  <si>
    <t>VFC 1
SIGN 1</t>
  </si>
  <si>
    <t>IN SIGN - YES</t>
  </si>
  <si>
    <t>DOOR SWITCH 2 (TC)</t>
  </si>
  <si>
    <t>SYSTEM CONFIGURATION
VX-2428-64X64-20-RGB @1</t>
  </si>
  <si>
    <t>SYSTEM CONFIGURATION
VF-2420-80X80-20-RGB @1</t>
  </si>
  <si>
    <t>VFC 2
SIGN 1</t>
  </si>
  <si>
    <t>VX</t>
  </si>
  <si>
    <t>IN SIGN - NO</t>
  </si>
  <si>
    <t>DD5386251</t>
  </si>
  <si>
    <t>VFC 1 - SYSTEM BACKUP FILES</t>
  </si>
  <si>
    <t>VFC 2 - SYSTEM BACKUP FILES</t>
  </si>
  <si>
    <t>DD5386259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</si>
</sst>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16" xfId="0" quotePrefix="1" applyBorder="1"/>
    <xf numFmtId="0" fontId="0" fillId="0" borderId="40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25" xfId="0" quotePrefix="1" applyBorder="1"/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60</v>
      </c>
      <c r="C1" s="79" t="s">
        <v>61</v>
      </c>
      <c r="D1" s="79"/>
      <c r="E1" s="79"/>
      <c r="F1" s="79"/>
      <c r="G1" s="26" t="s">
        <v>0</v>
      </c>
    </row>
    <row r="2" spans="2:9" ht="30" customHeight="1" thickBot="1" x14ac:dyDescent="0.3">
      <c r="B2" s="78" t="s">
        <v>69</v>
      </c>
      <c r="C2" s="49"/>
      <c r="D2" s="49"/>
      <c r="E2" s="49"/>
      <c r="F2" s="49"/>
      <c r="G2" s="74" t="s">
        <v>64</v>
      </c>
    </row>
    <row r="3" spans="2:9" ht="15.75" thickBot="1" x14ac:dyDescent="0.3">
      <c r="B3" s="72" t="s">
        <v>1</v>
      </c>
      <c r="C3" s="73"/>
      <c r="D3" s="73" t="s">
        <v>2</v>
      </c>
      <c r="E3" s="73"/>
      <c r="F3" s="80"/>
      <c r="G3" s="75"/>
    </row>
    <row r="4" spans="2:9" x14ac:dyDescent="0.25">
      <c r="B4" s="68" t="s">
        <v>3</v>
      </c>
      <c r="C4" s="64"/>
      <c r="D4" s="64" t="s">
        <v>4</v>
      </c>
      <c r="E4" s="64"/>
      <c r="F4" s="65"/>
      <c r="G4" s="74" t="s">
        <v>65</v>
      </c>
    </row>
    <row r="5" spans="2:9" x14ac:dyDescent="0.25">
      <c r="B5" s="68" t="s">
        <v>5</v>
      </c>
      <c r="C5" s="64"/>
      <c r="D5" s="64" t="s">
        <v>6</v>
      </c>
      <c r="E5" s="64"/>
      <c r="F5" s="65"/>
      <c r="G5" s="70"/>
    </row>
    <row r="6" spans="2:9" x14ac:dyDescent="0.25">
      <c r="B6" s="81" t="s">
        <v>7</v>
      </c>
      <c r="C6" s="14" t="s">
        <v>8</v>
      </c>
      <c r="D6" s="64" t="s">
        <v>62</v>
      </c>
      <c r="E6" s="64"/>
      <c r="F6" s="65"/>
      <c r="G6" s="70"/>
    </row>
    <row r="7" spans="2:9" x14ac:dyDescent="0.25">
      <c r="B7" s="81"/>
      <c r="C7" s="14" t="s">
        <v>9</v>
      </c>
      <c r="D7" s="64" t="s">
        <v>10</v>
      </c>
      <c r="E7" s="64"/>
      <c r="F7" s="65"/>
      <c r="G7" s="70"/>
    </row>
    <row r="8" spans="2:9" x14ac:dyDescent="0.25">
      <c r="B8" s="81"/>
      <c r="C8" s="14" t="s">
        <v>11</v>
      </c>
      <c r="D8" s="64" t="s">
        <v>63</v>
      </c>
      <c r="E8" s="64"/>
      <c r="F8" s="65"/>
      <c r="G8" s="70"/>
      <c r="H8" s="35"/>
    </row>
    <row r="9" spans="2:9" x14ac:dyDescent="0.25">
      <c r="B9" s="81"/>
      <c r="C9" s="14" t="s">
        <v>12</v>
      </c>
      <c r="D9" s="62">
        <f>IF(D8="9x5","66 OR 46 - TYPE IN THE RIGHT ONE",IF(D8="16x16",20,IF(D8="24x16",20,(IF(D8="9x15",34,"SELECT MODULE SIZE")))))</f>
        <v>20</v>
      </c>
      <c r="E9" s="62"/>
      <c r="F9" s="63"/>
      <c r="G9" s="70"/>
      <c r="I9" s="4"/>
    </row>
    <row r="10" spans="2:9" x14ac:dyDescent="0.25">
      <c r="B10" s="68" t="s">
        <v>13</v>
      </c>
      <c r="C10" s="64"/>
      <c r="D10" s="62">
        <v>80</v>
      </c>
      <c r="E10" s="62"/>
      <c r="F10" s="63"/>
      <c r="G10" s="70"/>
    </row>
    <row r="11" spans="2:9" x14ac:dyDescent="0.25">
      <c r="B11" s="68" t="s">
        <v>14</v>
      </c>
      <c r="C11" s="64"/>
      <c r="D11" s="62">
        <v>80</v>
      </c>
      <c r="E11" s="62"/>
      <c r="F11" s="63"/>
      <c r="G11" s="70"/>
    </row>
    <row r="12" spans="2:9" x14ac:dyDescent="0.25">
      <c r="B12" s="68" t="s">
        <v>15</v>
      </c>
      <c r="C12" s="64"/>
      <c r="D12" s="64" t="s">
        <v>16</v>
      </c>
      <c r="E12" s="64"/>
      <c r="F12" s="65"/>
      <c r="G12" s="70"/>
    </row>
    <row r="13" spans="2:9" x14ac:dyDescent="0.25">
      <c r="B13" s="68" t="s">
        <v>17</v>
      </c>
      <c r="C13" s="64"/>
      <c r="D13" s="62">
        <v>1</v>
      </c>
      <c r="E13" s="62"/>
      <c r="F13" s="63"/>
      <c r="G13" s="70"/>
    </row>
    <row r="14" spans="2:9" ht="15.75" thickBot="1" x14ac:dyDescent="0.3">
      <c r="B14" s="44" t="s">
        <v>18</v>
      </c>
      <c r="C14" s="45"/>
      <c r="D14" s="52" t="s">
        <v>19</v>
      </c>
      <c r="E14" s="52"/>
      <c r="F14" s="53"/>
      <c r="G14" s="71"/>
    </row>
    <row r="15" spans="2:9" ht="15.75" thickBot="1" x14ac:dyDescent="0.3"/>
    <row r="16" spans="2:9" ht="15.75" thickBot="1" x14ac:dyDescent="0.3">
      <c r="B16" s="48" t="s">
        <v>20</v>
      </c>
      <c r="C16" s="49"/>
      <c r="D16" s="49"/>
      <c r="E16" s="49"/>
      <c r="F16" s="49"/>
      <c r="G16" s="74" t="s">
        <v>65</v>
      </c>
    </row>
    <row r="17" spans="2:7" x14ac:dyDescent="0.25">
      <c r="B17" s="66" t="s">
        <v>1</v>
      </c>
      <c r="C17" s="67"/>
      <c r="D17" s="23" t="s">
        <v>2</v>
      </c>
      <c r="E17" s="23" t="s">
        <v>21</v>
      </c>
      <c r="F17" s="24" t="s">
        <v>22</v>
      </c>
      <c r="G17" s="70"/>
    </row>
    <row r="18" spans="2:7" x14ac:dyDescent="0.25">
      <c r="B18" s="46" t="s">
        <v>23</v>
      </c>
      <c r="C18" s="47"/>
      <c r="D18" s="14" t="s">
        <v>24</v>
      </c>
      <c r="E18" s="14" t="s">
        <v>25</v>
      </c>
      <c r="F18" s="15" t="s">
        <v>26</v>
      </c>
      <c r="G18" s="70"/>
    </row>
    <row r="19" spans="2:7" x14ac:dyDescent="0.25">
      <c r="B19" s="46" t="s">
        <v>23</v>
      </c>
      <c r="C19" s="47"/>
      <c r="D19" s="14" t="s">
        <v>6</v>
      </c>
      <c r="E19" s="14" t="s">
        <v>25</v>
      </c>
      <c r="F19" s="15" t="s">
        <v>26</v>
      </c>
      <c r="G19" s="70"/>
    </row>
    <row r="20" spans="2:7" x14ac:dyDescent="0.25">
      <c r="B20" s="46" t="s">
        <v>23</v>
      </c>
      <c r="C20" s="47"/>
      <c r="D20" s="14" t="s">
        <v>27</v>
      </c>
      <c r="E20" s="14" t="s">
        <v>25</v>
      </c>
      <c r="F20" s="15" t="s">
        <v>26</v>
      </c>
      <c r="G20" s="70"/>
    </row>
    <row r="21" spans="2:7" x14ac:dyDescent="0.25">
      <c r="B21" s="46" t="s">
        <v>23</v>
      </c>
      <c r="C21" s="47"/>
      <c r="D21" s="14" t="s">
        <v>28</v>
      </c>
      <c r="E21" s="14" t="s">
        <v>25</v>
      </c>
      <c r="F21" s="15" t="s">
        <v>26</v>
      </c>
      <c r="G21" s="70"/>
    </row>
    <row r="22" spans="2:7" x14ac:dyDescent="0.25">
      <c r="B22" s="46" t="s">
        <v>29</v>
      </c>
      <c r="C22" s="47"/>
      <c r="D22" s="14" t="s">
        <v>30</v>
      </c>
      <c r="E22" s="14" t="s">
        <v>25</v>
      </c>
      <c r="F22" s="15" t="s">
        <v>26</v>
      </c>
      <c r="G22" s="70"/>
    </row>
    <row r="23" spans="2:7" x14ac:dyDescent="0.25">
      <c r="B23" s="46" t="s">
        <v>29</v>
      </c>
      <c r="C23" s="47"/>
      <c r="D23" s="14" t="s">
        <v>31</v>
      </c>
      <c r="E23" s="14" t="s">
        <v>25</v>
      </c>
      <c r="F23" s="15" t="s">
        <v>26</v>
      </c>
      <c r="G23" s="70"/>
    </row>
    <row r="24" spans="2:7" x14ac:dyDescent="0.25">
      <c r="B24" s="46" t="s">
        <v>29</v>
      </c>
      <c r="C24" s="47"/>
      <c r="D24" s="14" t="s">
        <v>7</v>
      </c>
      <c r="E24" s="14" t="s">
        <v>25</v>
      </c>
      <c r="F24" s="15" t="s">
        <v>26</v>
      </c>
      <c r="G24" s="70"/>
    </row>
    <row r="25" spans="2:7" x14ac:dyDescent="0.25">
      <c r="B25" s="46" t="s">
        <v>32</v>
      </c>
      <c r="C25" s="47"/>
      <c r="D25" s="14" t="s">
        <v>31</v>
      </c>
      <c r="E25" s="14" t="s">
        <v>25</v>
      </c>
      <c r="F25" s="15" t="s">
        <v>26</v>
      </c>
      <c r="G25" s="70"/>
    </row>
    <row r="26" spans="2:7" x14ac:dyDescent="0.25">
      <c r="B26" s="46" t="s">
        <v>33</v>
      </c>
      <c r="C26" s="47"/>
      <c r="D26" s="38">
        <v>2</v>
      </c>
      <c r="E26" s="38" t="s">
        <v>34</v>
      </c>
      <c r="F26" s="16" t="s">
        <v>66</v>
      </c>
      <c r="G26" s="70"/>
    </row>
    <row r="27" spans="2:7" x14ac:dyDescent="0.25">
      <c r="B27" s="46" t="s">
        <v>35</v>
      </c>
      <c r="C27" s="47"/>
      <c r="D27" s="38" t="s">
        <v>36</v>
      </c>
      <c r="E27" s="38"/>
      <c r="F27" s="15"/>
      <c r="G27" s="70"/>
    </row>
    <row r="28" spans="2:7" x14ac:dyDescent="0.25">
      <c r="B28" s="46" t="s">
        <v>37</v>
      </c>
      <c r="C28" s="47"/>
      <c r="D28" s="38" t="s">
        <v>36</v>
      </c>
      <c r="E28" s="38"/>
      <c r="F28" s="15"/>
      <c r="G28" s="70"/>
    </row>
    <row r="29" spans="2:7" x14ac:dyDescent="0.25">
      <c r="B29" s="46" t="s">
        <v>38</v>
      </c>
      <c r="C29" s="47"/>
      <c r="D29" s="38">
        <v>1</v>
      </c>
      <c r="E29" s="38" t="s">
        <v>34</v>
      </c>
      <c r="F29" s="16" t="s">
        <v>39</v>
      </c>
      <c r="G29" s="70"/>
    </row>
    <row r="30" spans="2:7" x14ac:dyDescent="0.25">
      <c r="B30" s="46" t="s">
        <v>40</v>
      </c>
      <c r="C30" s="47"/>
      <c r="D30" s="37" t="s">
        <v>36</v>
      </c>
      <c r="E30" s="38" t="s">
        <v>34</v>
      </c>
      <c r="F30" s="36" t="s">
        <v>34</v>
      </c>
      <c r="G30" s="70"/>
    </row>
    <row r="31" spans="2:7" x14ac:dyDescent="0.25">
      <c r="B31" s="46" t="s">
        <v>41</v>
      </c>
      <c r="C31" s="47"/>
      <c r="D31" s="38">
        <v>2</v>
      </c>
      <c r="E31" s="38" t="s">
        <v>34</v>
      </c>
      <c r="F31" s="16" t="s">
        <v>34</v>
      </c>
      <c r="G31" s="70"/>
    </row>
    <row r="32" spans="2:7" x14ac:dyDescent="0.25">
      <c r="B32" s="46" t="s">
        <v>42</v>
      </c>
      <c r="C32" s="47"/>
      <c r="D32" s="37" t="s">
        <v>36</v>
      </c>
      <c r="E32" s="38" t="s">
        <v>34</v>
      </c>
      <c r="F32" s="16" t="s">
        <v>34</v>
      </c>
      <c r="G32" s="70"/>
    </row>
    <row r="33" spans="2:7" x14ac:dyDescent="0.25">
      <c r="B33" s="46" t="s">
        <v>43</v>
      </c>
      <c r="C33" s="47"/>
      <c r="D33" s="37" t="s">
        <v>46</v>
      </c>
      <c r="E33" s="38" t="s">
        <v>34</v>
      </c>
      <c r="F33" s="16" t="s">
        <v>34</v>
      </c>
      <c r="G33" s="70"/>
    </row>
    <row r="34" spans="2:7" x14ac:dyDescent="0.25">
      <c r="B34" s="46" t="s">
        <v>44</v>
      </c>
      <c r="C34" s="47"/>
      <c r="D34" s="37" t="s">
        <v>36</v>
      </c>
      <c r="E34" s="38" t="s">
        <v>34</v>
      </c>
      <c r="F34" s="16" t="s">
        <v>34</v>
      </c>
      <c r="G34" s="70"/>
    </row>
    <row r="35" spans="2:7" x14ac:dyDescent="0.25">
      <c r="B35" s="46" t="s">
        <v>45</v>
      </c>
      <c r="C35" s="47"/>
      <c r="D35" s="37" t="s">
        <v>46</v>
      </c>
      <c r="E35" s="38" t="s">
        <v>34</v>
      </c>
      <c r="F35" s="16" t="s">
        <v>34</v>
      </c>
      <c r="G35" s="70"/>
    </row>
    <row r="36" spans="2:7" x14ac:dyDescent="0.25">
      <c r="B36" s="46" t="s">
        <v>47</v>
      </c>
      <c r="C36" s="47"/>
      <c r="D36" s="38" t="s">
        <v>36</v>
      </c>
      <c r="E36" s="38" t="s">
        <v>48</v>
      </c>
      <c r="F36" s="16" t="s">
        <v>34</v>
      </c>
      <c r="G36" s="70"/>
    </row>
    <row r="37" spans="2:7" x14ac:dyDescent="0.25">
      <c r="B37" s="46" t="s">
        <v>49</v>
      </c>
      <c r="C37" s="47"/>
      <c r="D37" s="38">
        <v>1</v>
      </c>
      <c r="E37" s="38" t="s">
        <v>34</v>
      </c>
      <c r="F37" s="16" t="s">
        <v>34</v>
      </c>
      <c r="G37" s="70"/>
    </row>
    <row r="38" spans="2:7" ht="15.75" thickBot="1" x14ac:dyDescent="0.3">
      <c r="B38" s="46" t="s">
        <v>50</v>
      </c>
      <c r="C38" s="47"/>
      <c r="D38" s="13" t="s">
        <v>58</v>
      </c>
      <c r="E38" s="13"/>
      <c r="F38" s="17"/>
      <c r="G38" s="71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48" t="s">
        <v>51</v>
      </c>
      <c r="C40" s="49"/>
      <c r="D40" s="49"/>
      <c r="E40" s="49"/>
      <c r="F40" s="49"/>
      <c r="G40" s="74" t="s">
        <v>65</v>
      </c>
    </row>
    <row r="41" spans="2:7" x14ac:dyDescent="0.25">
      <c r="B41" s="50" t="s">
        <v>67</v>
      </c>
      <c r="C41" s="51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0"/>
    </row>
    <row r="42" spans="2:7" hidden="1" x14ac:dyDescent="0.25">
      <c r="B42" s="54" t="s">
        <v>48</v>
      </c>
      <c r="C42" s="19" t="s">
        <v>48</v>
      </c>
      <c r="D42" s="20" t="s">
        <v>48</v>
      </c>
      <c r="E42" s="20" t="s">
        <v>48</v>
      </c>
      <c r="F42" s="28" t="s">
        <v>48</v>
      </c>
      <c r="G42" s="70"/>
    </row>
    <row r="43" spans="2:7" hidden="1" x14ac:dyDescent="0.25">
      <c r="B43" s="54"/>
      <c r="C43" s="20" t="s">
        <v>48</v>
      </c>
      <c r="D43" s="21" t="s">
        <v>48</v>
      </c>
      <c r="E43" s="20" t="s">
        <v>48</v>
      </c>
      <c r="F43" s="28"/>
      <c r="G43" s="70"/>
    </row>
    <row r="44" spans="2:7" hidden="1" x14ac:dyDescent="0.25">
      <c r="B44" s="60" t="s">
        <v>48</v>
      </c>
      <c r="C44" s="61"/>
      <c r="D44" s="18" t="s">
        <v>34</v>
      </c>
      <c r="E44" s="18" t="s">
        <v>34</v>
      </c>
      <c r="F44" s="29" t="str">
        <f>IF(B44="MINI DC I/O 1","ON DISPLAY INTERFACE","N/A")</f>
        <v>N/A</v>
      </c>
      <c r="G44" s="70"/>
    </row>
    <row r="45" spans="2:7" hidden="1" x14ac:dyDescent="0.25">
      <c r="B45" s="60" t="s">
        <v>48</v>
      </c>
      <c r="C45" s="61"/>
      <c r="D45" s="38" t="s">
        <v>34</v>
      </c>
      <c r="E45" s="38" t="s">
        <v>34</v>
      </c>
      <c r="F45" s="16" t="str">
        <f>IF(B45="MINI DC I/O 2","ON DISPLAY INTERFACE","N/A")</f>
        <v>N/A</v>
      </c>
      <c r="G45" s="70"/>
    </row>
    <row r="46" spans="2:7" ht="15.75" thickBot="1" x14ac:dyDescent="0.3">
      <c r="B46" s="76"/>
      <c r="C46" s="77"/>
      <c r="D46" s="39"/>
      <c r="E46" s="39"/>
      <c r="F46" s="30"/>
      <c r="G46" s="71"/>
    </row>
    <row r="47" spans="2:7" ht="15.75" thickBot="1" x14ac:dyDescent="0.3">
      <c r="C47" s="12"/>
      <c r="D47" s="12"/>
      <c r="E47" s="11"/>
      <c r="F47" s="4"/>
      <c r="G47" s="8"/>
    </row>
    <row r="48" spans="2:7" ht="30" customHeight="1" thickBot="1" x14ac:dyDescent="0.3">
      <c r="B48" s="78" t="s">
        <v>68</v>
      </c>
      <c r="C48" s="49"/>
      <c r="D48" s="49"/>
      <c r="E48" s="49"/>
      <c r="F48" s="49"/>
      <c r="G48" s="74" t="s">
        <v>64</v>
      </c>
    </row>
    <row r="49" spans="2:9" ht="15.75" thickBot="1" x14ac:dyDescent="0.3">
      <c r="B49" s="72" t="s">
        <v>1</v>
      </c>
      <c r="C49" s="73"/>
      <c r="D49" s="73" t="s">
        <v>2</v>
      </c>
      <c r="E49" s="73"/>
      <c r="F49" s="80"/>
      <c r="G49" s="75"/>
    </row>
    <row r="50" spans="2:9" x14ac:dyDescent="0.25">
      <c r="B50" s="68" t="s">
        <v>3</v>
      </c>
      <c r="C50" s="64"/>
      <c r="D50" s="64" t="s">
        <v>71</v>
      </c>
      <c r="E50" s="64"/>
      <c r="F50" s="65"/>
      <c r="G50" s="74" t="s">
        <v>70</v>
      </c>
    </row>
    <row r="51" spans="2:9" x14ac:dyDescent="0.25">
      <c r="B51" s="68" t="s">
        <v>5</v>
      </c>
      <c r="C51" s="64"/>
      <c r="D51" s="64" t="s">
        <v>6</v>
      </c>
      <c r="E51" s="64"/>
      <c r="F51" s="65"/>
      <c r="G51" s="70"/>
    </row>
    <row r="52" spans="2:9" x14ac:dyDescent="0.25">
      <c r="B52" s="81" t="s">
        <v>7</v>
      </c>
      <c r="C52" s="14" t="s">
        <v>8</v>
      </c>
      <c r="D52" s="64" t="s">
        <v>62</v>
      </c>
      <c r="E52" s="64"/>
      <c r="F52" s="65"/>
      <c r="G52" s="70"/>
    </row>
    <row r="53" spans="2:9" x14ac:dyDescent="0.25">
      <c r="B53" s="81"/>
      <c r="C53" s="14" t="s">
        <v>9</v>
      </c>
      <c r="D53" s="64" t="s">
        <v>10</v>
      </c>
      <c r="E53" s="64"/>
      <c r="F53" s="65"/>
      <c r="G53" s="70"/>
    </row>
    <row r="54" spans="2:9" x14ac:dyDescent="0.25">
      <c r="B54" s="81"/>
      <c r="C54" s="14" t="s">
        <v>11</v>
      </c>
      <c r="D54" s="64" t="s">
        <v>63</v>
      </c>
      <c r="E54" s="64"/>
      <c r="F54" s="65"/>
      <c r="G54" s="70"/>
      <c r="H54" s="35"/>
    </row>
    <row r="55" spans="2:9" x14ac:dyDescent="0.25">
      <c r="B55" s="81"/>
      <c r="C55" s="14" t="s">
        <v>12</v>
      </c>
      <c r="D55" s="62">
        <f>IF(D54="9x5","66 OR 46 - TYPE IN THE RIGHT ONE",IF(D54="16x16",20,IF(D54="24x16",20,(IF(D54="9x15",34,"SELECT MODULE SIZE")))))</f>
        <v>20</v>
      </c>
      <c r="E55" s="62"/>
      <c r="F55" s="63"/>
      <c r="G55" s="70"/>
      <c r="I55" s="4"/>
    </row>
    <row r="56" spans="2:9" x14ac:dyDescent="0.25">
      <c r="B56" s="68" t="s">
        <v>13</v>
      </c>
      <c r="C56" s="64"/>
      <c r="D56" s="62">
        <v>64</v>
      </c>
      <c r="E56" s="62"/>
      <c r="F56" s="63"/>
      <c r="G56" s="70"/>
    </row>
    <row r="57" spans="2:9" x14ac:dyDescent="0.25">
      <c r="B57" s="68" t="s">
        <v>14</v>
      </c>
      <c r="C57" s="64"/>
      <c r="D57" s="62">
        <v>64</v>
      </c>
      <c r="E57" s="62"/>
      <c r="F57" s="63"/>
      <c r="G57" s="70"/>
    </row>
    <row r="58" spans="2:9" x14ac:dyDescent="0.25">
      <c r="B58" s="68" t="s">
        <v>15</v>
      </c>
      <c r="C58" s="64"/>
      <c r="D58" s="64" t="s">
        <v>16</v>
      </c>
      <c r="E58" s="64"/>
      <c r="F58" s="65"/>
      <c r="G58" s="70"/>
    </row>
    <row r="59" spans="2:9" x14ac:dyDescent="0.25">
      <c r="B59" s="68" t="s">
        <v>17</v>
      </c>
      <c r="C59" s="64"/>
      <c r="D59" s="62">
        <v>1</v>
      </c>
      <c r="E59" s="62"/>
      <c r="F59" s="63"/>
      <c r="G59" s="70"/>
    </row>
    <row r="60" spans="2:9" ht="15.75" thickBot="1" x14ac:dyDescent="0.3">
      <c r="B60" s="44" t="s">
        <v>18</v>
      </c>
      <c r="C60" s="45"/>
      <c r="D60" s="52" t="s">
        <v>19</v>
      </c>
      <c r="E60" s="52"/>
      <c r="F60" s="53"/>
      <c r="G60" s="71"/>
    </row>
    <row r="61" spans="2:9" ht="15.75" thickBot="1" x14ac:dyDescent="0.3"/>
    <row r="62" spans="2:9" ht="15.75" thickBot="1" x14ac:dyDescent="0.3">
      <c r="B62" s="48" t="s">
        <v>20</v>
      </c>
      <c r="C62" s="49"/>
      <c r="D62" s="49"/>
      <c r="E62" s="49"/>
      <c r="F62" s="49"/>
      <c r="G62" s="74" t="s">
        <v>70</v>
      </c>
    </row>
    <row r="63" spans="2:9" x14ac:dyDescent="0.25">
      <c r="B63" s="66" t="s">
        <v>1</v>
      </c>
      <c r="C63" s="67"/>
      <c r="D63" s="23" t="s">
        <v>2</v>
      </c>
      <c r="E63" s="23" t="s">
        <v>21</v>
      </c>
      <c r="F63" s="24" t="s">
        <v>22</v>
      </c>
      <c r="G63" s="70"/>
    </row>
    <row r="64" spans="2:9" x14ac:dyDescent="0.25">
      <c r="B64" s="46" t="s">
        <v>23</v>
      </c>
      <c r="C64" s="47"/>
      <c r="D64" s="14" t="s">
        <v>28</v>
      </c>
      <c r="E64" s="14" t="s">
        <v>25</v>
      </c>
      <c r="F64" s="15" t="s">
        <v>26</v>
      </c>
      <c r="G64" s="70"/>
    </row>
    <row r="65" spans="2:7" x14ac:dyDescent="0.25">
      <c r="B65" s="46" t="s">
        <v>29</v>
      </c>
      <c r="C65" s="47"/>
      <c r="D65" s="14" t="s">
        <v>7</v>
      </c>
      <c r="E65" s="14" t="s">
        <v>25</v>
      </c>
      <c r="F65" s="15" t="s">
        <v>26</v>
      </c>
      <c r="G65" s="70"/>
    </row>
    <row r="66" spans="2:7" x14ac:dyDescent="0.25">
      <c r="B66" s="46" t="s">
        <v>32</v>
      </c>
      <c r="C66" s="47"/>
      <c r="D66" s="14" t="s">
        <v>36</v>
      </c>
      <c r="E66" s="14"/>
      <c r="F66" s="15"/>
      <c r="G66" s="70"/>
    </row>
    <row r="67" spans="2:7" x14ac:dyDescent="0.25">
      <c r="B67" s="46" t="s">
        <v>33</v>
      </c>
      <c r="C67" s="47"/>
      <c r="D67" s="38">
        <v>2</v>
      </c>
      <c r="E67" s="38" t="s">
        <v>34</v>
      </c>
      <c r="F67" s="16" t="s">
        <v>72</v>
      </c>
      <c r="G67" s="70"/>
    </row>
    <row r="68" spans="2:7" x14ac:dyDescent="0.25">
      <c r="B68" s="46" t="s">
        <v>35</v>
      </c>
      <c r="C68" s="47"/>
      <c r="D68" s="38" t="s">
        <v>36</v>
      </c>
      <c r="E68" s="38"/>
      <c r="F68" s="15"/>
      <c r="G68" s="70"/>
    </row>
    <row r="69" spans="2:7" x14ac:dyDescent="0.25">
      <c r="B69" s="46" t="s">
        <v>37</v>
      </c>
      <c r="C69" s="47"/>
      <c r="D69" s="38" t="s">
        <v>36</v>
      </c>
      <c r="E69" s="38"/>
      <c r="F69" s="15"/>
      <c r="G69" s="70"/>
    </row>
    <row r="70" spans="2:7" x14ac:dyDescent="0.25">
      <c r="B70" s="46" t="s">
        <v>38</v>
      </c>
      <c r="C70" s="47"/>
      <c r="D70" s="38">
        <v>1</v>
      </c>
      <c r="E70" s="38" t="s">
        <v>34</v>
      </c>
      <c r="F70" s="16" t="s">
        <v>39</v>
      </c>
      <c r="G70" s="70"/>
    </row>
    <row r="71" spans="2:7" x14ac:dyDescent="0.25">
      <c r="B71" s="46" t="s">
        <v>40</v>
      </c>
      <c r="C71" s="47"/>
      <c r="D71" s="37" t="s">
        <v>36</v>
      </c>
      <c r="E71" s="38" t="s">
        <v>34</v>
      </c>
      <c r="F71" s="36" t="s">
        <v>34</v>
      </c>
      <c r="G71" s="70"/>
    </row>
    <row r="72" spans="2:7" x14ac:dyDescent="0.25">
      <c r="B72" s="46" t="s">
        <v>41</v>
      </c>
      <c r="C72" s="47"/>
      <c r="D72" s="38">
        <v>2</v>
      </c>
      <c r="E72" s="38" t="s">
        <v>34</v>
      </c>
      <c r="F72" s="16" t="s">
        <v>34</v>
      </c>
      <c r="G72" s="70"/>
    </row>
    <row r="73" spans="2:7" x14ac:dyDescent="0.25">
      <c r="B73" s="46" t="s">
        <v>42</v>
      </c>
      <c r="C73" s="47"/>
      <c r="D73" s="37" t="s">
        <v>36</v>
      </c>
      <c r="E73" s="38" t="s">
        <v>34</v>
      </c>
      <c r="F73" s="16" t="s">
        <v>34</v>
      </c>
      <c r="G73" s="70"/>
    </row>
    <row r="74" spans="2:7" x14ac:dyDescent="0.25">
      <c r="B74" s="46" t="s">
        <v>43</v>
      </c>
      <c r="C74" s="47"/>
      <c r="D74" s="37" t="s">
        <v>36</v>
      </c>
      <c r="E74" s="38" t="s">
        <v>34</v>
      </c>
      <c r="F74" s="16" t="s">
        <v>34</v>
      </c>
      <c r="G74" s="70"/>
    </row>
    <row r="75" spans="2:7" x14ac:dyDescent="0.25">
      <c r="B75" s="46" t="s">
        <v>44</v>
      </c>
      <c r="C75" s="47"/>
      <c r="D75" s="37" t="s">
        <v>36</v>
      </c>
      <c r="E75" s="38" t="s">
        <v>34</v>
      </c>
      <c r="F75" s="16" t="s">
        <v>34</v>
      </c>
      <c r="G75" s="70"/>
    </row>
    <row r="76" spans="2:7" x14ac:dyDescent="0.25">
      <c r="B76" s="46" t="s">
        <v>45</v>
      </c>
      <c r="C76" s="47"/>
      <c r="D76" s="37" t="s">
        <v>46</v>
      </c>
      <c r="E76" s="38" t="s">
        <v>34</v>
      </c>
      <c r="F76" s="16" t="s">
        <v>34</v>
      </c>
      <c r="G76" s="70"/>
    </row>
    <row r="77" spans="2:7" x14ac:dyDescent="0.25">
      <c r="B77" s="46" t="s">
        <v>47</v>
      </c>
      <c r="C77" s="47"/>
      <c r="D77" s="38" t="s">
        <v>36</v>
      </c>
      <c r="E77" s="38" t="s">
        <v>48</v>
      </c>
      <c r="F77" s="16" t="s">
        <v>34</v>
      </c>
      <c r="G77" s="70"/>
    </row>
    <row r="78" spans="2:7" x14ac:dyDescent="0.25">
      <c r="B78" s="46" t="s">
        <v>49</v>
      </c>
      <c r="C78" s="47"/>
      <c r="D78" s="38">
        <v>1</v>
      </c>
      <c r="E78" s="38" t="s">
        <v>34</v>
      </c>
      <c r="F78" s="16" t="s">
        <v>34</v>
      </c>
      <c r="G78" s="70"/>
    </row>
    <row r="79" spans="2:7" ht="15.75" thickBot="1" x14ac:dyDescent="0.3">
      <c r="B79" s="46" t="s">
        <v>50</v>
      </c>
      <c r="C79" s="47"/>
      <c r="D79" s="13" t="s">
        <v>58</v>
      </c>
      <c r="E79" s="13"/>
      <c r="F79" s="17"/>
      <c r="G79" s="71"/>
    </row>
    <row r="80" spans="2:7" ht="15.75" thickBot="1" x14ac:dyDescent="0.3">
      <c r="B80" s="31"/>
      <c r="C80" s="32"/>
      <c r="D80" s="32"/>
      <c r="E80" s="32"/>
      <c r="F80" s="33"/>
      <c r="G80" s="34"/>
    </row>
    <row r="81" spans="2:7" ht="15.75" thickBot="1" x14ac:dyDescent="0.3">
      <c r="B81" s="48" t="s">
        <v>51</v>
      </c>
      <c r="C81" s="49"/>
      <c r="D81" s="49"/>
      <c r="E81" s="49"/>
      <c r="F81" s="49"/>
      <c r="G81" s="74" t="s">
        <v>70</v>
      </c>
    </row>
    <row r="82" spans="2:7" hidden="1" x14ac:dyDescent="0.25">
      <c r="B82" s="50"/>
      <c r="C82" s="51"/>
      <c r="D82" s="22"/>
      <c r="E82" s="22"/>
      <c r="F82" s="27"/>
      <c r="G82" s="70"/>
    </row>
    <row r="83" spans="2:7" hidden="1" x14ac:dyDescent="0.25">
      <c r="B83" s="54" t="s">
        <v>48</v>
      </c>
      <c r="C83" s="19" t="s">
        <v>48</v>
      </c>
      <c r="D83" s="20" t="s">
        <v>48</v>
      </c>
      <c r="E83" s="20" t="s">
        <v>48</v>
      </c>
      <c r="F83" s="28" t="s">
        <v>48</v>
      </c>
      <c r="G83" s="70"/>
    </row>
    <row r="84" spans="2:7" hidden="1" x14ac:dyDescent="0.25">
      <c r="B84" s="54"/>
      <c r="C84" s="20" t="s">
        <v>48</v>
      </c>
      <c r="D84" s="21" t="s">
        <v>48</v>
      </c>
      <c r="E84" s="20" t="s">
        <v>48</v>
      </c>
      <c r="F84" s="28"/>
      <c r="G84" s="70"/>
    </row>
    <row r="85" spans="2:7" hidden="1" x14ac:dyDescent="0.25">
      <c r="B85" s="60" t="s">
        <v>48</v>
      </c>
      <c r="C85" s="61"/>
      <c r="D85" s="18" t="s">
        <v>34</v>
      </c>
      <c r="E85" s="18" t="s">
        <v>34</v>
      </c>
      <c r="F85" s="29" t="str">
        <f>IF(B85="MINI DC I/O 1","ON DISPLAY INTERFACE","N/A")</f>
        <v>N/A</v>
      </c>
      <c r="G85" s="70"/>
    </row>
    <row r="86" spans="2:7" hidden="1" x14ac:dyDescent="0.25">
      <c r="B86" s="60" t="s">
        <v>48</v>
      </c>
      <c r="C86" s="61"/>
      <c r="D86" s="38" t="s">
        <v>34</v>
      </c>
      <c r="E86" s="38" t="s">
        <v>34</v>
      </c>
      <c r="F86" s="16" t="str">
        <f>IF(B86="MINI DC I/O 2","ON DISPLAY INTERFACE","N/A")</f>
        <v>N/A</v>
      </c>
      <c r="G86" s="70"/>
    </row>
    <row r="87" spans="2:7" ht="15.75" thickBot="1" x14ac:dyDescent="0.3">
      <c r="B87" s="76"/>
      <c r="C87" s="77"/>
      <c r="D87" s="39"/>
      <c r="E87" s="39"/>
      <c r="F87" s="30"/>
      <c r="G87" s="71"/>
    </row>
    <row r="88" spans="2:7" ht="15.75" thickBot="1" x14ac:dyDescent="0.3">
      <c r="C88" s="12"/>
      <c r="D88" s="12"/>
      <c r="E88" s="11"/>
      <c r="F88" s="4"/>
      <c r="G88" s="8"/>
    </row>
    <row r="89" spans="2:7" ht="15.75" thickBot="1" x14ac:dyDescent="0.3">
      <c r="B89" s="48" t="s">
        <v>52</v>
      </c>
      <c r="C89" s="49"/>
      <c r="D89" s="49"/>
      <c r="E89" s="49"/>
      <c r="F89" s="49"/>
      <c r="G89" s="69"/>
    </row>
    <row r="90" spans="2:7" x14ac:dyDescent="0.25">
      <c r="B90" s="55" t="s">
        <v>74</v>
      </c>
      <c r="C90" s="56"/>
      <c r="D90" s="56"/>
      <c r="E90" s="41" t="s">
        <v>73</v>
      </c>
      <c r="F90" s="83" t="s">
        <v>59</v>
      </c>
      <c r="G90" s="70"/>
    </row>
    <row r="91" spans="2:7" x14ac:dyDescent="0.25">
      <c r="B91" s="55" t="s">
        <v>75</v>
      </c>
      <c r="C91" s="56"/>
      <c r="D91" s="56"/>
      <c r="E91" s="82" t="s">
        <v>76</v>
      </c>
      <c r="F91" s="84"/>
      <c r="G91" s="70"/>
    </row>
    <row r="92" spans="2:7" x14ac:dyDescent="0.25">
      <c r="B92" s="57" t="s">
        <v>54</v>
      </c>
      <c r="C92" s="58"/>
      <c r="D92" s="59"/>
      <c r="E92" s="42" t="s">
        <v>53</v>
      </c>
      <c r="F92" s="36" t="str">
        <f>IF(E92="N/A", " ", "GUIDE - DD3513398")</f>
        <v xml:space="preserve"> </v>
      </c>
      <c r="G92" s="70"/>
    </row>
    <row r="93" spans="2:7" ht="15.75" thickBot="1" x14ac:dyDescent="0.3">
      <c r="B93" s="44" t="s">
        <v>55</v>
      </c>
      <c r="C93" s="45"/>
      <c r="D93" s="45"/>
      <c r="E93" s="40" t="s">
        <v>53</v>
      </c>
      <c r="F93" s="43" t="str">
        <f>IF(E93="N/A", " ", "GUIDE - DD3350029")</f>
        <v xml:space="preserve"> </v>
      </c>
      <c r="G93" s="71"/>
    </row>
    <row r="94" spans="2:7" x14ac:dyDescent="0.25">
      <c r="C94" s="12"/>
      <c r="D94" s="12"/>
      <c r="E94" s="11"/>
      <c r="F94" s="4"/>
      <c r="G94" s="8"/>
    </row>
    <row r="95" spans="2:7" ht="15.75" thickBot="1" x14ac:dyDescent="0.3"/>
    <row r="96" spans="2:7" x14ac:dyDescent="0.25">
      <c r="B96" s="9" t="s">
        <v>56</v>
      </c>
      <c r="C96" s="10"/>
      <c r="D96" s="10"/>
      <c r="E96" s="10"/>
      <c r="F96" s="10"/>
      <c r="G96" s="1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x14ac:dyDescent="0.25">
      <c r="B102" s="3"/>
      <c r="G102" s="2"/>
    </row>
    <row r="103" spans="2:7" x14ac:dyDescent="0.25">
      <c r="B103" s="3"/>
      <c r="G103" s="2"/>
    </row>
    <row r="104" spans="2:7" x14ac:dyDescent="0.25">
      <c r="B104" s="3"/>
      <c r="G104" s="2"/>
    </row>
    <row r="105" spans="2:7" x14ac:dyDescent="0.25">
      <c r="B105" s="3"/>
      <c r="G105" s="2"/>
    </row>
    <row r="106" spans="2:7" x14ac:dyDescent="0.25">
      <c r="B106" s="3"/>
      <c r="G106" s="2"/>
    </row>
    <row r="107" spans="2:7" x14ac:dyDescent="0.25">
      <c r="B107" s="3"/>
      <c r="G107" s="2"/>
    </row>
    <row r="108" spans="2:7" x14ac:dyDescent="0.25">
      <c r="B108" s="3"/>
      <c r="G108" s="2"/>
    </row>
    <row r="109" spans="2:7" x14ac:dyDescent="0.25">
      <c r="B109" s="3"/>
      <c r="G109" s="2"/>
    </row>
    <row r="110" spans="2:7" ht="15.75" thickBot="1" x14ac:dyDescent="0.3">
      <c r="B110" s="5"/>
      <c r="C110" s="6"/>
      <c r="D110" s="6"/>
      <c r="E110" s="6"/>
      <c r="F110" s="6"/>
      <c r="G110" s="7"/>
    </row>
    <row r="112" spans="2:7" x14ac:dyDescent="0.25">
      <c r="B112" t="s">
        <v>57</v>
      </c>
    </row>
  </sheetData>
  <mergeCells count="113">
    <mergeCell ref="B91:D91"/>
    <mergeCell ref="F90:F91"/>
    <mergeCell ref="B81:F81"/>
    <mergeCell ref="G81:G87"/>
    <mergeCell ref="B82:C82"/>
    <mergeCell ref="B83:B84"/>
    <mergeCell ref="B85:C85"/>
    <mergeCell ref="B86:C86"/>
    <mergeCell ref="B87:C87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0:C60"/>
    <mergeCell ref="D60:F60"/>
    <mergeCell ref="B62:F62"/>
    <mergeCell ref="G62:G79"/>
    <mergeCell ref="B63:C63"/>
    <mergeCell ref="B64:C64"/>
    <mergeCell ref="B65:C65"/>
    <mergeCell ref="B66:C66"/>
    <mergeCell ref="B67:C67"/>
    <mergeCell ref="B68:C68"/>
    <mergeCell ref="B69:C69"/>
    <mergeCell ref="B57:C57"/>
    <mergeCell ref="D57:F57"/>
    <mergeCell ref="B58:C58"/>
    <mergeCell ref="D58:F58"/>
    <mergeCell ref="B59:C59"/>
    <mergeCell ref="D59:F59"/>
    <mergeCell ref="B48:F48"/>
    <mergeCell ref="G48:G49"/>
    <mergeCell ref="B49:C49"/>
    <mergeCell ref="D49:F49"/>
    <mergeCell ref="B50:C50"/>
    <mergeCell ref="D50:F50"/>
    <mergeCell ref="G50:G60"/>
    <mergeCell ref="B51:C51"/>
    <mergeCell ref="D51:F51"/>
    <mergeCell ref="B52:B55"/>
    <mergeCell ref="D52:F52"/>
    <mergeCell ref="D53:F53"/>
    <mergeCell ref="D54:F54"/>
    <mergeCell ref="D55:F55"/>
    <mergeCell ref="B56:C56"/>
    <mergeCell ref="D56:F56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89:G93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93:D93"/>
    <mergeCell ref="B22:C22"/>
    <mergeCell ref="B40:F40"/>
    <mergeCell ref="B41:C41"/>
    <mergeCell ref="D14:F14"/>
    <mergeCell ref="B42:B43"/>
    <mergeCell ref="B90:D90"/>
    <mergeCell ref="B89:F89"/>
    <mergeCell ref="B92:D92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 D50:F50" xr:uid="{00000000-0002-0000-0000-000000000000}">
      <formula1>"VF,VM,VX, DB-5000"</formula1>
    </dataValidation>
    <dataValidation type="list" allowBlank="1" showInputMessage="1" showErrorMessage="1" sqref="D5:F5 D51:F51" xr:uid="{00000000-0002-0000-0000-000001000000}">
      <formula1>"FRONT,WALK-IN,REAR"</formula1>
    </dataValidation>
    <dataValidation type="list" errorStyle="warning" allowBlank="1" showInputMessage="1" showErrorMessage="1" sqref="D6:F6 D52:F52" xr:uid="{00000000-0002-0000-0000-000002000000}">
      <formula1>"FULL COLOR, MONOCHROME, Red-Green"</formula1>
    </dataValidation>
    <dataValidation type="list" errorStyle="warning" allowBlank="1" showInputMessage="1" showErrorMessage="1" sqref="D8:F8 D54:F54" xr:uid="{00000000-0002-0000-0000-000003000000}">
      <formula1>"?,9X5,9X15,16X16,24X16, 18X18"</formula1>
    </dataValidation>
    <dataValidation type="list" errorStyle="warning" allowBlank="1" showInputMessage="1" showErrorMessage="1" sqref="I9 H8 I55 H54" xr:uid="{00000000-0002-0000-0000-000004000000}">
      <formula1>"20,34,46,66"</formula1>
    </dataValidation>
    <dataValidation type="list" allowBlank="1" showInputMessage="1" showErrorMessage="1" sqref="D12:F12 D58:F58" xr:uid="{00000000-0002-0000-0000-000005000000}">
      <formula1>"FULL MATRIX,LINE MATRIX"</formula1>
    </dataValidation>
    <dataValidation type="list" allowBlank="1" showInputMessage="1" showErrorMessage="1" sqref="D7:F7 D53:F53" xr:uid="{00000000-0002-0000-0000-000006000000}">
      <formula1>"GEN 4 (24 VOLT BUS), ANTAIOS (DVX)"</formula1>
    </dataValidation>
    <dataValidation type="list" allowBlank="1" showInputMessage="1" showErrorMessage="1" sqref="B41:C41 B82:C82" xr:uid="{00000000-0002-0000-0000-000008000000}">
      <formula1>"DOOR SWITCH 2 (TC),'"</formula1>
    </dataValidation>
    <dataValidation type="list" allowBlank="1" showInputMessage="1" showErrorMessage="1" sqref="D36 D77" xr:uid="{00000000-0002-0000-0000-000009000000}">
      <formula1>"?,YES,NO"</formula1>
    </dataValidation>
    <dataValidation type="list" allowBlank="1" showInputMessage="1" showErrorMessage="1" sqref="D29 D70" xr:uid="{00000000-0002-0000-0000-00000A000000}">
      <formula1>"0,1"</formula1>
    </dataValidation>
    <dataValidation type="list" allowBlank="1" showInputMessage="1" showErrorMessage="1" sqref="D35 D76" xr:uid="{00000000-0002-0000-0000-00000B000000}">
      <formula1>"YES,NO"</formula1>
    </dataValidation>
    <dataValidation type="list" errorStyle="warning" allowBlank="1" showInputMessage="1" showErrorMessage="1" sqref="D32:D34 D73:D75" xr:uid="{00000000-0002-0000-0000-00000C000000}">
      <formula1>"YES,NO"</formula1>
    </dataValidation>
    <dataValidation type="list" errorStyle="warning" allowBlank="1" showInputMessage="1" showErrorMessage="1" sqref="D14:F14 D60:F60" xr:uid="{00000000-0002-0000-0000-00000D000000}">
      <formula1>"ROWS,BAYS"</formula1>
    </dataValidation>
    <dataValidation type="list" allowBlank="1" showInputMessage="1" showErrorMessage="1" sqref="B42:B43 B83:B84" xr:uid="{D3110D93-9F5B-42FE-9B28-D3CD124134B4}">
      <formula1>"',UPS"</formula1>
    </dataValidation>
    <dataValidation type="list" allowBlank="1" showInputMessage="1" showErrorMessage="1" sqref="B44:C44 B85:C85" xr:uid="{00000000-0002-0000-0000-000012000000}">
      <formula1>"',MINI DC I/O 1"</formula1>
    </dataValidation>
    <dataValidation type="list" errorStyle="warning" allowBlank="1" showInputMessage="1" showErrorMessage="1" sqref="D26 D67" xr:uid="{00000000-0002-0000-0000-000017000000}">
      <formula1>"NO,?,1,2,3,4,5,6,7,8"</formula1>
    </dataValidation>
    <dataValidation type="list" errorStyle="warning" allowBlank="1" showInputMessage="1" showErrorMessage="1" sqref="D31 D72" xr:uid="{00000000-0002-0000-0000-000018000000}">
      <formula1>"1,2,3,4,5,6,7,8,9,10"</formula1>
    </dataValidation>
    <dataValidation type="list" errorStyle="warning" allowBlank="1" showInputMessage="1" showErrorMessage="1" sqref="D30 D71" xr:uid="{898E5058-73A8-4AE6-8AB7-5548C3882317}">
      <formula1>"NO,1,2,3,4,5,6,7,8,9,10"</formula1>
    </dataValidation>
    <dataValidation type="list" errorStyle="warning" allowBlank="1" showInputMessage="1" showErrorMessage="1" sqref="D37 D78" xr:uid="{00000000-0002-0000-0000-00001A000000}">
      <formula1>"1,2"</formula1>
    </dataValidation>
    <dataValidation type="list" errorStyle="warning" allowBlank="1" showInputMessage="1" showErrorMessage="1" sqref="D38:D39 D79:D80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 F71" xr:uid="{B178BB37-4C26-44B9-BD55-9C524386AABA}">
      <formula1>"'--,CAN - 30000,I/O"</formula1>
    </dataValidation>
    <dataValidation type="list" allowBlank="1" showInputMessage="1" sqref="D43 D84" xr:uid="{F538E3B2-DB1C-4922-BC33-CDBE152A1F64}">
      <formula1>"',Percent - 50%, Watts - 1800, Watts - 1100, Watts - 650"</formula1>
    </dataValidation>
    <dataValidation type="list" allowBlank="1" showInputMessage="1" sqref="D42 D83" xr:uid="{A9F67C5B-C82B-4B58-A302-F2B56EA8B13A}">
      <formula1>"', 'By Brightness %, By Power"</formula1>
    </dataValidation>
    <dataValidation type="list" errorStyle="warning" allowBlank="1" showInputMessage="1" showErrorMessage="1" sqref="C42 C83" xr:uid="{0E51D29D-3196-44C1-A2A4-10C3D58773AE}">
      <formula1>"',ALPHA FXM SERIES,TRIPPLITE,Generic UPS"</formula1>
    </dataValidation>
    <dataValidation type="list" allowBlank="1" showInputMessage="1" sqref="C43 C84" xr:uid="{DE59AC47-0DA0-49B4-8080-4FED488D1DD2}">
      <formula1>"',Control equipment,Entire display"</formula1>
    </dataValidation>
    <dataValidation type="list" allowBlank="1" showInputMessage="1" showErrorMessage="1" sqref="E42 E83" xr:uid="{86CCF2F9-EF01-4F34-A2F0-ED10C0321B1B}">
      <formula1>"',1 Hour,2 Hour,3 Hour, 4 Hour,5 Hour"</formula1>
    </dataValidation>
    <dataValidation type="list" allowBlank="1" showInputMessage="1" showErrorMessage="1" sqref="E43 E84" xr:uid="{59F768F4-5B32-49C8-B512-13B80A74480D}">
      <formula1>"', Serial,Ethernet"</formula1>
    </dataValidation>
    <dataValidation type="list" allowBlank="1" showInputMessage="1" showErrorMessage="1" sqref="F42 F83" xr:uid="{0950F301-ABAE-4881-9CCA-4AAD8959A5D8}">
      <formula1>"', Auxiliary, Default IP, Specify IP"</formula1>
    </dataValidation>
    <dataValidation type="list" allowBlank="1" showInputMessage="1" showErrorMessage="1" sqref="F27:F28 F68:F69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 D68:D69" xr:uid="{369330D6-3538-4F2F-86BE-F756D66C4855}">
      <formula1>"YES, NO"</formula1>
    </dataValidation>
    <dataValidation type="list" allowBlank="1" showInputMessage="1" showErrorMessage="1" sqref="F29 F70" xr:uid="{A4631BC6-8D6C-4B26-99E2-43D648D54ED3}">
      <formula1>"', CONNECT TO MODULE - NO, CONNECT TO MODULE - YES"</formula1>
    </dataValidation>
    <dataValidation type="list" allowBlank="1" showInputMessage="1" showErrorMessage="1" sqref="F26 F67" xr:uid="{9CFA4A16-C143-43C4-9217-2E86C67894F7}">
      <formula1>"?, IN SIGN - YES, IN SIGN - NO"</formula1>
    </dataValidation>
    <dataValidation type="list" allowBlank="1" showInputMessage="1" showErrorMessage="1" sqref="E36 E77" xr:uid="{C7214D23-9C45-48C8-ABED-B4B837C63862}">
      <formula1>"',Alternate, Synchronize"</formula1>
    </dataValidation>
    <dataValidation type="list" allowBlank="1" showInputMessage="1" showErrorMessage="1" sqref="B45:C45 B86:C86" xr:uid="{A82D46CD-07CF-41DE-97EA-69AE72D873B2}">
      <formula1>"',MINI DC I/O 2"</formula1>
    </dataValidation>
    <dataValidation type="list" allowBlank="1" showInputMessage="1" showErrorMessage="1" sqref="B46:C46 B87:C87" xr:uid="{7EE7026E-F99F-4649-BC4F-167E34B06DF5}">
      <formula1>"',MINI DC I/O 3"</formula1>
    </dataValidation>
    <dataValidation type="list" errorStyle="information" allowBlank="1" showInputMessage="1" showErrorMessage="1" sqref="D9:F9 D55:F55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C32654</OrderProject_x0020_ID>
    <DocNumber xmlns="2cc016c5-161d-4d6b-a532-6cf687f4a3ab">DD5386208</DocNumber>
    <Rev xmlns="2cc016c5-161d-4d6b-a532-6cf687f4a3ab">00</Rev>
    <_dlc_DocId xmlns="b479dd50-8d7e-4b78-9fb1-00cf65781f6b">75D2Y5VYC55K-1220653723-61680</_dlc_DocId>
    <_dlc_DocIdUrl xmlns="b479dd50-8d7e-4b78-9fb1-00cf65781f6b">
      <Url>https://daktronics.sharepoint.com/sites/docs-engineering/_layouts/15/DocIdRedir.aspx?ID=75D2Y5VYC55K-1220653723-61680</Url>
      <Description>75D2Y5VYC55K-1220653723-61680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CE7E40-A87B-454F-8C9A-E5063C1DC98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11A5D47-BAC3-4AEC-8010-13162FA44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schemas.microsoft.com/office/infopath/2007/PartnerControls"/>
    <ds:schemaRef ds:uri="http://purl.org/dc/terms/"/>
    <ds:schemaRef ds:uri="2cc016c5-161d-4d6b-a532-6cf687f4a3ab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cdae4ca2-47b8-467c-a804-ebae05ca0c7f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C32654 Washington State DOT, Site Config, VF-2420-80X80-20-RGB G4 @1, VX-2428-64X64-20-RGB G2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2024-01-09T22:29:16Z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e3a9cb6b-6a14-4236-8e97-b0418157acf0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