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4" documentId="8_{189AAF43-9F38-485E-AD3B-F4FCEA2FFD48}" xr6:coauthVersionLast="47" xr6:coauthVersionMax="47" xr10:uidLastSave="{EE28A1A2-7482-4D99-8D81-E4F7AB1B8338}"/>
  <bookViews>
    <workbookView xWindow="9180" yWindow="0" windowWidth="1962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72D9F461-A102-435F-B8D4-AA3A04AD6CF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84E92AB5-7A47-456C-8EBD-6A1E75FFB63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A1A2276C-6D7D-4FC6-A3A1-F63191B4437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E0FEC07C-D6CD-494A-97B2-E5F50965BE76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DF7B52C4-329B-404A-98B5-1B8E4AC3E64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- 50% brightness kicks in when VFC notices we are running on batteries. 
- By Power used with Multilink UPS</t>
        </r>
      </text>
    </comment>
    <comment ref="E42" authorId="1" shapeId="0" xr:uid="{EFDCAAC2-CECA-4650-8926-6DE6C67F6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1B0A4F74-55F0-476B-BFD1-B56F58BF1D1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5C5283BB-666F-422E-A95E-6099897CE7B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D0EED269-8B65-48AF-8A1D-6A0ED48D3CC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<sst xmlns="http://schemas.openxmlformats.org/spreadsheetml/2006/main" count="132" uniqueCount="87">
  <si>
    <t>DD5503142</t>
  </si>
  <si>
    <t>C32685 Tennessee DOT, Site Config, VF-2020-96X400-20-RGB G5</t>
  </si>
  <si>
    <t>Rev 00</t>
  </si>
  <si>
    <t>SYSTEM CONFIGURATION
VF-2020-96X400-20-RGB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</si>
  <si>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</si>
  <si>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</si>
  <si>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</si>
  <si>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</si>
  <si>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</si>
  <si>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</si>
  <si>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</si>
  <si>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</si>
  <si>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</si>
  <si>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</si>
  <si>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</si>
  <si>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</si>
  <si>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</si>
  <si>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</si>
  <si>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</si>
  <si>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</si>
  <si>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</si>
  <si>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</si>
  <si>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</si>
  <si>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</si>
  <si>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</si>
  <si>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</si>
  <si>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</si>
  <si>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</si>
  <si>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</si>
  <si>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</si>
  <si>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</si>
  <si>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</si>
  <si>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</si>
  <si>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</si>
  <si>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</si>
  <si>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</si>
  <si>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</si>
  <si>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</si>
  <si>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</si>
  <si>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</si>
  <si>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</si>
  <si>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</si>
  <si>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</si>
  <si>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</si>
  <si>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</si>
  <si>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</si>
  <si>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</si>
  <si>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</si>
  <si>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</si>
  <si>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</si>
  <si>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YES</t>
  </si>
  <si>
    <t>DEFOG HEATERS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</si>
  <si>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</si>
  <si>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</si>
  <si>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</si>
  <si>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</si>
  <si>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</si>
  <si>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</si>
  <si>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</si>
  <si>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</si>
  <si>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</si>
  <si>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</si>
  <si>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</si>
  <si>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Module Output - 5</t>
  </si>
  <si>
    <t>Module Output - 4</t>
  </si>
  <si>
    <t>CUSTOM OPTIONS</t>
  </si>
  <si>
    <t>SYSTEM BACKUP FILES</t>
  </si>
  <si>
    <t>DD5503145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</si>
  <si>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</si>
  <si>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</si>
  <si>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</si>
  <si>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</si>
  <si>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</si>
  <si>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</si>
  <si>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Site Riser, One VF-2X20, VFC in Traffic Cabinet</t>
  </si>
  <si>
    <t>DWG-3686201</t>
  </si>
  <si>
    <t>Signal Schematic, VF-2020, Generic by Bay</t>
  </si>
  <si>
    <t>DWG-4958382</t>
  </si>
  <si>
    <t>DC Layout, VF-2020-96x***-20-RGB, Power Supply Redundancy Board</t>
  </si>
  <si>
    <t>DWG-5001587</t>
  </si>
  <si>
    <t>Schematic, VF-20X0, 120 VAC</t>
  </si>
  <si>
    <t>DWG-5461384</t>
  </si>
  <si>
    <t>Schematic, VF-20X0, Service Control Panel</t>
  </si>
  <si>
    <t>DWG-5461770</t>
  </si>
  <si>
    <t>Rear Electrical, VF-2020-96x400-20-RGB, Auxiliary Control Panel, CCH</t>
  </si>
  <si>
    <t>DWG-5500599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</si>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</sst>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C1" sqref="C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3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3"/>
      <c r="C7" s="13" t="s">
        <v>14</v>
      </c>
      <c r="D7" s="46" t="s">
        <v>15</v>
      </c>
      <c r="E7" s="46"/>
      <c r="F7" s="49"/>
      <c r="G7" s="58"/>
    </row>
    <row r="8" spans="2:7">
      <c r="B8" s="73"/>
      <c r="C8" s="13" t="s">
        <v>16</v>
      </c>
      <c r="D8" s="46" t="s">
        <v>17</v>
      </c>
      <c r="E8" s="46"/>
      <c r="F8" s="49"/>
      <c r="G8" s="58"/>
    </row>
    <row r="9" spans="2:7">
      <c r="B9" s="73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1" t="s">
        <v>24</v>
      </c>
      <c r="C14" s="72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4" t="s">
        <v>5</v>
      </c>
      <c r="C17" s="75"/>
      <c r="D17" s="29" t="s">
        <v>6</v>
      </c>
      <c r="E17" s="29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35</v>
      </c>
      <c r="C21" s="66"/>
      <c r="D21" s="13" t="s">
        <v>36</v>
      </c>
      <c r="E21" s="13" t="s">
        <v>31</v>
      </c>
      <c r="F21" s="15" t="s">
        <v>32</v>
      </c>
      <c r="G21" s="58"/>
    </row>
    <row r="22" spans="2:7">
      <c r="B22" s="65" t="s">
        <v>35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7" t="s">
        <v>40</v>
      </c>
      <c r="E24" s="27" t="s">
        <v>41</v>
      </c>
      <c r="F24" s="16"/>
      <c r="G24" s="58"/>
    </row>
    <row r="25" spans="2:7">
      <c r="B25" s="65" t="s">
        <v>42</v>
      </c>
      <c r="C25" s="66"/>
      <c r="D25" s="27" t="s">
        <v>40</v>
      </c>
      <c r="E25" s="27"/>
      <c r="F25" s="15"/>
      <c r="G25" s="58"/>
    </row>
    <row r="26" spans="2:7">
      <c r="B26" s="65" t="s">
        <v>43</v>
      </c>
      <c r="C26" s="66"/>
      <c r="D26" s="27" t="s">
        <v>40</v>
      </c>
      <c r="E26" s="27"/>
      <c r="F26" s="15"/>
      <c r="G26" s="58"/>
    </row>
    <row r="27" spans="2:7">
      <c r="B27" s="65" t="s">
        <v>44</v>
      </c>
      <c r="C27" s="66"/>
      <c r="D27" s="27" t="s">
        <v>45</v>
      </c>
      <c r="E27" s="27" t="s">
        <v>41</v>
      </c>
      <c r="F27" s="16" t="s">
        <v>46</v>
      </c>
      <c r="G27" s="58"/>
    </row>
    <row r="28" spans="2:7">
      <c r="B28" s="65" t="s">
        <v>47</v>
      </c>
      <c r="C28" s="66"/>
      <c r="D28" s="26" t="s">
        <v>40</v>
      </c>
      <c r="E28" s="27" t="s">
        <v>41</v>
      </c>
      <c r="F28" s="16" t="s">
        <v>41</v>
      </c>
      <c r="G28" s="58"/>
    </row>
    <row r="29" spans="2:7">
      <c r="B29" s="65" t="s">
        <v>48</v>
      </c>
      <c r="C29" s="66"/>
      <c r="D29" s="27">
        <v>4</v>
      </c>
      <c r="E29" s="27" t="s">
        <v>41</v>
      </c>
      <c r="F29" s="16" t="s">
        <v>41</v>
      </c>
      <c r="G29" s="58"/>
    </row>
    <row r="30" spans="2:7">
      <c r="B30" s="65" t="s">
        <v>49</v>
      </c>
      <c r="C30" s="66"/>
      <c r="D30" s="26" t="s">
        <v>50</v>
      </c>
      <c r="E30" s="27" t="s">
        <v>41</v>
      </c>
      <c r="F30" s="16" t="s">
        <v>41</v>
      </c>
      <c r="G30" s="58"/>
    </row>
    <row r="31" spans="2:7">
      <c r="B31" s="65" t="s">
        <v>51</v>
      </c>
      <c r="C31" s="66"/>
      <c r="D31" s="26" t="s">
        <v>50</v>
      </c>
      <c r="E31" s="27" t="s">
        <v>41</v>
      </c>
      <c r="F31" s="16" t="s">
        <v>41</v>
      </c>
      <c r="G31" s="58"/>
    </row>
    <row r="32" spans="2:7">
      <c r="B32" s="65" t="s">
        <v>52</v>
      </c>
      <c r="C32" s="66"/>
      <c r="D32" s="26" t="s">
        <v>40</v>
      </c>
      <c r="E32" s="27" t="s">
        <v>41</v>
      </c>
      <c r="F32" s="16" t="s">
        <v>41</v>
      </c>
      <c r="G32" s="58"/>
    </row>
    <row r="33" spans="2:7">
      <c r="B33" s="65" t="s">
        <v>53</v>
      </c>
      <c r="C33" s="66"/>
      <c r="D33" s="26" t="s">
        <v>50</v>
      </c>
      <c r="E33" s="27" t="s">
        <v>41</v>
      </c>
      <c r="F33" s="16" t="s">
        <v>41</v>
      </c>
      <c r="G33" s="58"/>
    </row>
    <row r="34" spans="2:7">
      <c r="B34" s="65" t="s">
        <v>54</v>
      </c>
      <c r="C34" s="66"/>
      <c r="D34" s="27" t="s">
        <v>40</v>
      </c>
      <c r="E34" s="27" t="s">
        <v>55</v>
      </c>
      <c r="F34" s="16" t="s">
        <v>41</v>
      </c>
      <c r="G34" s="58"/>
    </row>
    <row r="35" spans="2:7">
      <c r="B35" s="65" t="s">
        <v>56</v>
      </c>
      <c r="C35" s="66"/>
      <c r="D35" s="27" t="s">
        <v>45</v>
      </c>
      <c r="E35" s="27" t="s">
        <v>41</v>
      </c>
      <c r="F35" s="16" t="s">
        <v>41</v>
      </c>
      <c r="G35" s="58"/>
    </row>
    <row r="36" spans="2:7" ht="15.75" thickBot="1">
      <c r="B36" s="78" t="s">
        <v>57</v>
      </c>
      <c r="C36" s="79"/>
      <c r="D36" s="28" t="s">
        <v>58</v>
      </c>
      <c r="E36" s="28"/>
      <c r="F36" s="17"/>
      <c r="G36" s="59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0" t="s">
        <v>59</v>
      </c>
      <c r="C38" s="61"/>
      <c r="D38" s="61"/>
      <c r="E38" s="61"/>
      <c r="F38" s="62"/>
      <c r="G38" s="37">
        <v>1</v>
      </c>
    </row>
    <row r="39" spans="2:7" hidden="1">
      <c r="B39" s="63"/>
      <c r="C39" s="64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38"/>
    </row>
    <row r="40" spans="2:7" hidden="1">
      <c r="B40" s="80"/>
      <c r="C40" s="22"/>
      <c r="D40" s="23"/>
      <c r="E40" s="23"/>
      <c r="F40" s="25"/>
      <c r="G40" s="38"/>
    </row>
    <row r="41" spans="2:7" hidden="1">
      <c r="B41" s="80"/>
      <c r="C41" s="23"/>
      <c r="D41" s="24"/>
      <c r="E41" s="23"/>
      <c r="F41" s="25"/>
      <c r="G41" s="38"/>
    </row>
    <row r="42" spans="2:7">
      <c r="B42" s="35" t="s">
        <v>60</v>
      </c>
      <c r="C42" s="36" t="s">
        <v>61</v>
      </c>
      <c r="D42" s="36" t="str">
        <f>IF(B42="PS Redundancy Board","I/O Board Outputs - NO"," ")</f>
        <v>I/O Board Outputs - NO</v>
      </c>
      <c r="E42" s="36" t="str">
        <f>IF(B42="PS Redundancy Board","Sensor Address -1"," ")</f>
        <v>Sensor Address -1</v>
      </c>
      <c r="F42" s="36" t="s">
        <v>62</v>
      </c>
      <c r="G42" s="38"/>
    </row>
    <row r="43" spans="2:7">
      <c r="B43" s="35" t="s">
        <v>60</v>
      </c>
      <c r="C43" s="36" t="s">
        <v>63</v>
      </c>
      <c r="D43" s="36" t="str">
        <f>IF(B43="PS Redundancy Board","I/O Board Outputs - NO"," ")</f>
        <v>I/O Board Outputs - NO</v>
      </c>
      <c r="E43" s="36" t="str">
        <f>IF(B43="PS Redundancy Board","Sensor Address -2"," ")</f>
        <v>Sensor Address -2</v>
      </c>
      <c r="F43" s="36" t="s">
        <v>62</v>
      </c>
      <c r="G43" s="38"/>
    </row>
    <row r="44" spans="2:7">
      <c r="B44" s="35" t="s">
        <v>60</v>
      </c>
      <c r="C44" s="36" t="s">
        <v>64</v>
      </c>
      <c r="D44" s="36" t="str">
        <f>IF(B44="PS Redundancy Board","I/O Board Outputs - NO"," ")</f>
        <v>I/O Board Outputs - NO</v>
      </c>
      <c r="E44" s="36" t="str">
        <f>IF(B44="PS Redundancy Board","Sensor Address -3"," ")</f>
        <v>Sensor Address -3</v>
      </c>
      <c r="F44" s="36" t="s">
        <v>62</v>
      </c>
      <c r="G44" s="38"/>
    </row>
    <row r="45" spans="2:7" ht="15.75" thickBot="1">
      <c r="B45" s="76"/>
      <c r="C45" s="77"/>
      <c r="D45" s="28"/>
      <c r="E45" s="28"/>
      <c r="F45" s="17"/>
      <c r="G45" s="39"/>
    </row>
    <row r="46" spans="2:7" ht="15.75" thickBot="1">
      <c r="C46" s="12"/>
      <c r="D46" s="12"/>
      <c r="E46" s="11"/>
      <c r="F46" s="4"/>
      <c r="G46" s="8"/>
    </row>
    <row r="47" spans="2:7" ht="15.75" thickBot="1">
      <c r="B47" s="68" t="s">
        <v>65</v>
      </c>
      <c r="C47" s="43"/>
      <c r="D47" s="43"/>
      <c r="E47" s="43"/>
      <c r="F47" s="44"/>
      <c r="G47" s="37">
        <v>1</v>
      </c>
    </row>
    <row r="48" spans="2:7">
      <c r="B48" s="81" t="s">
        <v>66</v>
      </c>
      <c r="C48" s="64"/>
      <c r="D48" s="64"/>
      <c r="E48" s="82" t="s">
        <v>67</v>
      </c>
      <c r="F48" s="83"/>
      <c r="G48" s="38"/>
    </row>
    <row r="49" spans="2:7">
      <c r="B49" s="45" t="s">
        <v>68</v>
      </c>
      <c r="C49" s="46"/>
      <c r="D49" s="46"/>
      <c r="E49" s="47" t="s">
        <v>69</v>
      </c>
      <c r="F49" s="48"/>
      <c r="G49" s="38"/>
    </row>
    <row r="50" spans="2:7" ht="15.75" thickBot="1">
      <c r="B50" s="71" t="s">
        <v>70</v>
      </c>
      <c r="C50" s="72"/>
      <c r="D50" s="72"/>
      <c r="E50" s="69" t="s">
        <v>69</v>
      </c>
      <c r="F50" s="70"/>
      <c r="G50" s="39"/>
    </row>
    <row r="51" spans="2:7">
      <c r="C51" s="12"/>
      <c r="D51" s="12"/>
      <c r="E51" s="11"/>
      <c r="F51" s="4"/>
      <c r="G51" s="8"/>
    </row>
    <row r="52" spans="2:7" ht="15.75" thickBot="1"/>
    <row r="53" spans="2:7">
      <c r="B53" s="9" t="s">
        <v>71</v>
      </c>
      <c r="C53" s="10"/>
      <c r="D53" s="10"/>
      <c r="E53" s="10"/>
      <c r="F53" s="10"/>
      <c r="G53" s="1"/>
    </row>
    <row r="54" spans="2:7">
      <c r="B54" s="3"/>
      <c r="G54" s="2"/>
    </row>
    <row r="55" spans="2:7">
      <c r="B55" s="3" t="s">
        <v>72</v>
      </c>
      <c r="E55" t="s">
        <v>73</v>
      </c>
      <c r="G55" s="2"/>
    </row>
    <row r="56" spans="2:7">
      <c r="B56" s="3" t="s">
        <v>74</v>
      </c>
      <c r="E56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86</v>
      </c>
    </row>
  </sheetData>
  <mergeCells count="58">
    <mergeCell ref="B30:C30"/>
    <mergeCell ref="B36:C36"/>
    <mergeCell ref="B40:B41"/>
    <mergeCell ref="B48:D48"/>
    <mergeCell ref="E48:F48"/>
    <mergeCell ref="B31:C31"/>
    <mergeCell ref="B32:C32"/>
    <mergeCell ref="B33:C33"/>
    <mergeCell ref="B34:C34"/>
    <mergeCell ref="B35:C35"/>
    <mergeCell ref="D1:F1"/>
    <mergeCell ref="B47:F47"/>
    <mergeCell ref="E49:F49"/>
    <mergeCell ref="E50:F50"/>
    <mergeCell ref="B49:D49"/>
    <mergeCell ref="D14:F14"/>
    <mergeCell ref="B50:D50"/>
    <mergeCell ref="B6:B9"/>
    <mergeCell ref="B17:C17"/>
    <mergeCell ref="B45:C45"/>
    <mergeCell ref="B14:C14"/>
    <mergeCell ref="B22:C22"/>
    <mergeCell ref="B23:C23"/>
    <mergeCell ref="B24:C24"/>
    <mergeCell ref="B28:C28"/>
    <mergeCell ref="B29:C29"/>
    <mergeCell ref="G38:G45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C8E53C60-CD8F-4093-ABD9-8948BEB94469}">
      <formula1>"VF,VM,VX, DB-5000"</formula1>
    </dataValidation>
    <dataValidation type="list" allowBlank="1" showInputMessage="1" showErrorMessage="1" sqref="D5:F5" xr:uid="{60B4CB73-3BC2-471F-953E-359BC31E34D6}">
      <formula1>"FRONT,WALK-IN,REAR"</formula1>
    </dataValidation>
    <dataValidation type="list" errorStyle="warning" allowBlank="1" showInputMessage="1" showErrorMessage="1" sqref="D6:F6" xr:uid="{4382BCF6-03F7-464E-9D98-2DBF04311778}">
      <formula1>"FULL COLOR, MONOCHROME"</formula1>
    </dataValidation>
    <dataValidation type="list" errorStyle="warning" allowBlank="1" showInputMessage="1" showErrorMessage="1" sqref="D8:F8" xr:uid="{63864AB7-F200-4DDB-AAD0-ADE4314D3AE7}">
      <formula1>"9X5,9X15,16X16,24X16, 18X18"</formula1>
    </dataValidation>
    <dataValidation type="list" errorStyle="warning" allowBlank="1" showInputMessage="1" showErrorMessage="1" sqref="D9:F9" xr:uid="{FFEBAB31-D66E-4902-B0BD-2B30785C908F}">
      <formula1>"20,34,46,66"</formula1>
    </dataValidation>
    <dataValidation type="list" allowBlank="1" showInputMessage="1" showErrorMessage="1" sqref="D12:F12" xr:uid="{E1EA79FA-84F5-47E9-B373-565FB271B7BE}">
      <formula1>"FULL MATRIX,LINE MATRIX"</formula1>
    </dataValidation>
    <dataValidation type="list" allowBlank="1" showInputMessage="1" showErrorMessage="1" sqref="D7:F7" xr:uid="{85B4DF57-FAA3-460B-989F-5E001C8492EF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48114AEC-8740-4F58-A313-42206105D75C}">
      <formula1>"0,YES - 1"</formula1>
    </dataValidation>
    <dataValidation type="list" allowBlank="1" showInputMessage="1" showErrorMessage="1" sqref="D31 D33" xr:uid="{7B65E60A-4707-4FD7-94E4-849DC898A721}">
      <formula1>"YES,NO"</formula1>
    </dataValidation>
    <dataValidation type="list" errorStyle="warning" allowBlank="1" showInputMessage="1" showErrorMessage="1" sqref="D30 D32" xr:uid="{F6505F4D-4FFF-4068-971D-00300C5AD808}">
      <formula1>"YES,NO"</formula1>
    </dataValidation>
    <dataValidation type="list" errorStyle="warning" allowBlank="1" showInputMessage="1" showErrorMessage="1" sqref="D14:F14" xr:uid="{9A097699-F868-4C73-8013-8DA90207E6F7}">
      <formula1>"ROWS,BAYS"</formula1>
    </dataValidation>
    <dataValidation type="list" errorStyle="warning" allowBlank="1" showInputMessage="1" showErrorMessage="1" sqref="D29" xr:uid="{A9816DFA-984C-4E12-8FCB-9C4CFB205965}">
      <formula1>"1,2,3,4,5,6,7,8,9,10"</formula1>
    </dataValidation>
    <dataValidation type="list" errorStyle="warning" allowBlank="1" showInputMessage="1" showErrorMessage="1" sqref="D28" xr:uid="{6CFD3E0E-F638-4032-A59F-6C3C8CC9103D}">
      <formula1>"NO,1,2,3,4,5,6,7,8,9,10"</formula1>
    </dataValidation>
    <dataValidation type="list" errorStyle="warning" allowBlank="1" showInputMessage="1" showErrorMessage="1" sqref="D35" xr:uid="{0B62253B-3A04-4741-B2B4-EEBF6665F793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AED12084-0C6D-4BA5-BEFD-CD879E877654}">
      <formula1>"YES, NO"</formula1>
    </dataValidation>
    <dataValidation type="list" allowBlank="1" showInputMessage="1" showErrorMessage="1" sqref="F25:F26" xr:uid="{FF4CEA6D-8C29-4FBA-944A-4521BB5AECF7}">
      <formula1>"', Isolation Boards in Sign - Yes, Isolation Boards in Sign - No"</formula1>
    </dataValidation>
    <dataValidation type="list" allowBlank="1" showInputMessage="1" showErrorMessage="1" sqref="F24" xr:uid="{4990B2DF-3493-45CA-B93A-74B184B62200}">
      <formula1>"?, IN SIGN - YES, IN SIGN - NO"</formula1>
    </dataValidation>
    <dataValidation type="list" errorStyle="warning" allowBlank="1" showInputMessage="1" showErrorMessage="1" sqref="D24" xr:uid="{956368B1-C472-4663-8D16-205C93CE05DA}">
      <formula1>"NO, ?,1,2,3,4,5,6,7,8"</formula1>
    </dataValidation>
    <dataValidation type="list" allowBlank="1" showInputMessage="1" showErrorMessage="1" sqref="F27" xr:uid="{5F5B13F4-24A9-4DA6-AD49-738E7B978A69}">
      <formula1>"', CONNECT TO MODULE - NO, CONNECT TO MODULE - YES"</formula1>
    </dataValidation>
    <dataValidation type="list" errorStyle="warning" allowBlank="1" showInputMessage="1" showErrorMessage="1" sqref="F28" xr:uid="{52F53E7E-4313-4260-89A3-963C0679B31D}">
      <formula1>"'--,CAN - 30000,I/O"</formula1>
    </dataValidation>
    <dataValidation type="list" allowBlank="1" showInputMessage="1" showErrorMessage="1" sqref="E34" xr:uid="{61543732-F8F0-4E3A-A16D-948572F20DB3}">
      <formula1>"',Alternate, Synchronize"</formula1>
    </dataValidation>
    <dataValidation type="list" allowBlank="1" showInputMessage="1" showErrorMessage="1" sqref="D34" xr:uid="{071F8651-AD45-4D15-A5CA-B745D3BE61E3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errorStyle="warning" allowBlank="1" showInputMessage="1" sqref="C42:C44" xr:uid="{08FAA415-C6DA-470C-B985-55053449D90A}">
      <formula1>"', Module Output - ?"</formula1>
    </dataValidation>
    <dataValidation type="list" allowBlank="1" showInputMessage="1" showErrorMessage="1" sqref="B42:B44" xr:uid="{A3F7718A-ECF8-428B-9AD7-B2B6D25170BF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C32685</OrderProject_x0020_ID>
    <DocNumber xmlns="2cc016c5-161d-4d6b-a532-6cf687f4a3ab">DD5503142</DocNumber>
    <Rev xmlns="2cc016c5-161d-4d6b-a532-6cf687f4a3ab">00</Rev>
    <_dlc_DocId xmlns="b479dd50-8d7e-4b78-9fb1-00cf65781f6b">75D2Y5VYC55K-1220653723-63199</_dlc_DocId>
    <_dlc_DocIdUrl xmlns="b479dd50-8d7e-4b78-9fb1-00cf65781f6b">
      <Url>https://daktronics.sharepoint.com/sites/docs-engineering/_layouts/15/DocIdRedir.aspx?ID=75D2Y5VYC55K-1220653723-63199</Url>
      <Description>75D2Y5VYC55K-1220653723-63199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AF263FB1-7887-4346-A832-D73EE2F213FF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3261FE0F-C124-4A23-950B-5015815B28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C32685 Tennessee DOT, Site Config, VF-2020-96X400-20-RGB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2024-09-10T21:18:27Z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35d7063f-1d07-4aff-b658-215f42fead7a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