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040ACFD7-C14E-4862-9652-C65CCED8244E}" xr6:coauthVersionLast="47" xr6:coauthVersionMax="47" xr10:uidLastSave="{1F76B721-9714-4007-A6B7-7447D114154A}"/>
  <bookViews>
    <workbookView xWindow="-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1" l="1"/>
  <c r="D45" i="1"/>
  <c r="E44" i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79B1E6C5-E2D0-46A2-A7F8-55B86ACBDE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65296F9D-D136-4D03-895F-FDDA5ABD1BA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TC`</t>
        </r>
      </text>
    </comment>
    <comment ref="F44" authorId="1" shapeId="0" xr:uid="{D4D5FD30-ACC8-4479-AD1B-3D4CFC847D6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5" authorId="1" shapeId="0" xr:uid="{5D633307-2C30-4346-A0D6-DEDB643B596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<sst xmlns="http://schemas.openxmlformats.org/spreadsheetml/2006/main" count="157" uniqueCount="98">
  <si>
    <t>DD5459610</t>
  </si>
  <si>
    <t>C32732 Illinois Tollway, Site Config, VF-2420-96X368-20-RGB G5</t>
  </si>
  <si>
    <t>Rev 00</t>
  </si>
  <si>
    <t>SYSTEM CONFIGURATION
VF-2420-96X368-20-RGB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</si>
  <si>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</si>
  <si>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</si>
  <si>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</si>
  <si>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</si>
  <si>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</si>
  <si>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</si>
  <si>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</si>
  <si>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</si>
  <si>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</si>
  <si>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</si>
  <si>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</si>
  <si>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</si>
  <si>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</si>
  <si>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</si>
  <si>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</si>
  <si>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</si>
  <si>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</si>
  <si>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</si>
  <si>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</si>
  <si>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</si>
  <si>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</si>
  <si>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</si>
  <si>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</si>
  <si>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</si>
  <si>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</si>
  <si>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</si>
  <si>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</si>
  <si>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</si>
  <si>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</si>
  <si>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</si>
  <si>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</si>
  <si>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</si>
  <si>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</si>
  <si>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</si>
  <si>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</si>
  <si>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</si>
  <si>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</si>
  <si>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</si>
  <si>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</si>
  <si>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</si>
  <si>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</si>
  <si>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</si>
  <si>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</si>
  <si>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</si>
  <si>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</si>
  <si>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</si>
  <si>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</si>
  <si>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</si>
  <si>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</si>
  <si>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</si>
  <si>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</si>
  <si>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</si>
  <si>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</si>
  <si>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</si>
  <si>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</si>
  <si>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</si>
  <si>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- 7</t>
  </si>
  <si>
    <t>On 1ST Display Interface</t>
  </si>
  <si>
    <t>Module Output - 4</t>
  </si>
  <si>
    <t>CUSTOM OPTIONS</t>
  </si>
  <si>
    <t>SYSTEM BACKUP FILES</t>
  </si>
  <si>
    <t>DD5459636</t>
  </si>
  <si>
    <t>TRANSLATION TABLE</t>
  </si>
  <si>
    <t>N/A</t>
  </si>
  <si>
    <t>CONTROLLER CONFIGURATION PACKAGE</t>
  </si>
  <si>
    <t>Reference Drawings</t>
  </si>
  <si>
    <t>VF-2420 Drawings:</t>
  </si>
  <si>
    <t>Shop Drawing, VF-24**-96x368-20-*</t>
  </si>
  <si>
    <t>DWG-3584081</t>
  </si>
  <si>
    <t>Site Riser, One VF-2X20, VFC in Traffic Cabinet</t>
  </si>
  <si>
    <t>DWG-3686201</t>
  </si>
  <si>
    <t>Schematic, Ventilation Fans for 64-432 Wide Signs</t>
  </si>
  <si>
    <t>DWG-3783622</t>
  </si>
  <si>
    <t>Signal Schematic, VF-2420, Generic by Bay</t>
  </si>
  <si>
    <t>DWG-4958392</t>
  </si>
  <si>
    <t>Schematic, VF-24X0, 120 VAC</t>
  </si>
  <si>
    <t>DWG-5410300</t>
  </si>
  <si>
    <t>DC Layout VF-2420-96x400-20-RGB, Power Supply Redundancy Board</t>
  </si>
  <si>
    <t>DWG-5433595</t>
  </si>
  <si>
    <t>Rear Electrical, VF-2420-96x368-20-RGB</t>
  </si>
  <si>
    <t>DWG-5449201</t>
  </si>
  <si>
    <t>DWG-5458270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</si>
  <si>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</si>
  <si>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</si>
  <si>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</si>
  <si>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</si>
  <si>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</si>
  <si>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</si>
  <si>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</si>
  <si>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Final Assembly, Traffic Cabinet, 334, Ground Mount, Aluminum, VFC</t>
  </si>
  <si>
    <t>DWG-4007676</t>
  </si>
  <si>
    <t>Schematic, Traffic Cabinet, 120 VAC</t>
  </si>
  <si>
    <t>DWG-5064495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</si>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</sst>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4"/>
  <sheetViews>
    <sheetView tabSelected="1" topLeftCell="A17" workbookViewId="0">
      <selection activeCell="B43" sqref="B43:F45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0</v>
      </c>
      <c r="C1" s="41" t="s">
        <v>1</v>
      </c>
      <c r="D1" s="41"/>
      <c r="E1" s="41"/>
      <c r="F1" s="41"/>
      <c r="G1" s="25" t="s">
        <v>2</v>
      </c>
    </row>
    <row r="2" spans="2:9" ht="30" customHeight="1" thickBot="1" x14ac:dyDescent="0.3">
      <c r="B2" s="62" t="s">
        <v>3</v>
      </c>
      <c r="C2" s="59"/>
      <c r="D2" s="59"/>
      <c r="E2" s="59"/>
      <c r="F2" s="59"/>
      <c r="G2" s="56" t="s">
        <v>4</v>
      </c>
    </row>
    <row r="3" spans="2:9" ht="15.75" thickBot="1" x14ac:dyDescent="0.3">
      <c r="B3" s="55" t="s">
        <v>5</v>
      </c>
      <c r="C3" s="52"/>
      <c r="D3" s="52" t="s">
        <v>6</v>
      </c>
      <c r="E3" s="52"/>
      <c r="F3" s="53"/>
      <c r="G3" s="57"/>
    </row>
    <row r="4" spans="2:9" x14ac:dyDescent="0.25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 x14ac:dyDescent="0.25">
      <c r="B5" s="47" t="s">
        <v>9</v>
      </c>
      <c r="C5" s="48"/>
      <c r="D5" s="48" t="s">
        <v>10</v>
      </c>
      <c r="E5" s="48"/>
      <c r="F5" s="51"/>
      <c r="G5" s="45"/>
    </row>
    <row r="6" spans="2:9" x14ac:dyDescent="0.25">
      <c r="B6" s="54" t="s">
        <v>11</v>
      </c>
      <c r="C6" s="14" t="s">
        <v>12</v>
      </c>
      <c r="D6" s="48" t="s">
        <v>13</v>
      </c>
      <c r="E6" s="48"/>
      <c r="F6" s="51"/>
      <c r="G6" s="45"/>
    </row>
    <row r="7" spans="2:9" x14ac:dyDescent="0.25">
      <c r="B7" s="54"/>
      <c r="C7" s="14" t="s">
        <v>14</v>
      </c>
      <c r="D7" s="48" t="s">
        <v>15</v>
      </c>
      <c r="E7" s="48"/>
      <c r="F7" s="51"/>
      <c r="G7" s="45"/>
    </row>
    <row r="8" spans="2:9" x14ac:dyDescent="0.25">
      <c r="B8" s="54"/>
      <c r="C8" s="14" t="s">
        <v>16</v>
      </c>
      <c r="D8" s="48" t="s">
        <v>17</v>
      </c>
      <c r="E8" s="48"/>
      <c r="F8" s="51"/>
      <c r="G8" s="45"/>
      <c r="H8" s="33"/>
    </row>
    <row r="9" spans="2:9" x14ac:dyDescent="0.25">
      <c r="B9" s="54"/>
      <c r="C9" s="14" t="s">
        <v>18</v>
      </c>
      <c r="D9" s="49">
        <f>IF(D8="9x5","66 OR 46 - TYPE IN THE RIGHT ONE",IF(D8="16x16",20,IF(D8="24x16",20,(IF(D8="9x15",34,"SELECT MODULE SIZE")))))</f>
        <v>20</v>
      </c>
      <c r="E9" s="49"/>
      <c r="F9" s="50"/>
      <c r="G9" s="45"/>
      <c r="I9" s="4"/>
    </row>
    <row r="10" spans="2:9" x14ac:dyDescent="0.25">
      <c r="B10" s="47" t="s">
        <v>19</v>
      </c>
      <c r="C10" s="48"/>
      <c r="D10" s="49">
        <v>96</v>
      </c>
      <c r="E10" s="49"/>
      <c r="F10" s="50"/>
      <c r="G10" s="45"/>
    </row>
    <row r="11" spans="2:9" x14ac:dyDescent="0.25">
      <c r="B11" s="47" t="s">
        <v>20</v>
      </c>
      <c r="C11" s="48"/>
      <c r="D11" s="49">
        <v>368</v>
      </c>
      <c r="E11" s="49"/>
      <c r="F11" s="50"/>
      <c r="G11" s="45"/>
    </row>
    <row r="12" spans="2:9" x14ac:dyDescent="0.25">
      <c r="B12" s="47" t="s">
        <v>21</v>
      </c>
      <c r="C12" s="48"/>
      <c r="D12" s="48" t="s">
        <v>22</v>
      </c>
      <c r="E12" s="48"/>
      <c r="F12" s="51"/>
      <c r="G12" s="45"/>
    </row>
    <row r="13" spans="2:9" x14ac:dyDescent="0.25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 x14ac:dyDescent="0.3">
      <c r="B14" s="65" t="s">
        <v>24</v>
      </c>
      <c r="C14" s="66"/>
      <c r="D14" s="69" t="s">
        <v>25</v>
      </c>
      <c r="E14" s="69"/>
      <c r="F14" s="70"/>
      <c r="G14" s="46"/>
    </row>
    <row r="15" spans="2:9" ht="15.75" thickBot="1" x14ac:dyDescent="0.3"/>
    <row r="16" spans="2:9" ht="15.75" thickBot="1" x14ac:dyDescent="0.3">
      <c r="B16" s="58" t="s">
        <v>26</v>
      </c>
      <c r="C16" s="59"/>
      <c r="D16" s="59"/>
      <c r="E16" s="59"/>
      <c r="F16" s="59"/>
      <c r="G16" s="44">
        <v>1</v>
      </c>
    </row>
    <row r="17" spans="2:7" x14ac:dyDescent="0.25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45"/>
    </row>
    <row r="18" spans="2:7" x14ac:dyDescent="0.25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45"/>
    </row>
    <row r="19" spans="2:7" x14ac:dyDescent="0.25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45"/>
    </row>
    <row r="20" spans="2:7" x14ac:dyDescent="0.25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45"/>
    </row>
    <row r="21" spans="2:7" x14ac:dyDescent="0.25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45"/>
    </row>
    <row r="22" spans="2:7" x14ac:dyDescent="0.25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45"/>
    </row>
    <row r="23" spans="2:7" x14ac:dyDescent="0.25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45"/>
    </row>
    <row r="24" spans="2:7" x14ac:dyDescent="0.25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45"/>
    </row>
    <row r="25" spans="2:7" x14ac:dyDescent="0.25">
      <c r="B25" s="42" t="s">
        <v>38</v>
      </c>
      <c r="C25" s="43"/>
      <c r="D25" s="36" t="s">
        <v>39</v>
      </c>
      <c r="E25" s="36" t="s">
        <v>40</v>
      </c>
      <c r="F25" s="16"/>
      <c r="G25" s="45"/>
    </row>
    <row r="26" spans="2:7" x14ac:dyDescent="0.25">
      <c r="B26" s="42" t="s">
        <v>41</v>
      </c>
      <c r="C26" s="43"/>
      <c r="D26" s="36" t="s">
        <v>39</v>
      </c>
      <c r="E26" s="36"/>
      <c r="F26" s="15"/>
      <c r="G26" s="45"/>
    </row>
    <row r="27" spans="2:7" x14ac:dyDescent="0.25">
      <c r="B27" s="42" t="s">
        <v>42</v>
      </c>
      <c r="C27" s="43"/>
      <c r="D27" s="36" t="s">
        <v>39</v>
      </c>
      <c r="E27" s="36"/>
      <c r="F27" s="15"/>
      <c r="G27" s="45"/>
    </row>
    <row r="28" spans="2:7" x14ac:dyDescent="0.25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45"/>
    </row>
    <row r="29" spans="2:7" x14ac:dyDescent="0.25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45"/>
    </row>
    <row r="30" spans="2:7" x14ac:dyDescent="0.25">
      <c r="B30" s="42" t="s">
        <v>46</v>
      </c>
      <c r="C30" s="43"/>
      <c r="D30" s="36">
        <v>8</v>
      </c>
      <c r="E30" s="36" t="s">
        <v>40</v>
      </c>
      <c r="F30" s="16" t="s">
        <v>40</v>
      </c>
      <c r="G30" s="45"/>
    </row>
    <row r="31" spans="2:7" x14ac:dyDescent="0.25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45"/>
    </row>
    <row r="32" spans="2:7" x14ac:dyDescent="0.25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45"/>
    </row>
    <row r="33" spans="2:7" x14ac:dyDescent="0.25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45"/>
    </row>
    <row r="34" spans="2:7" x14ac:dyDescent="0.25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45"/>
    </row>
    <row r="35" spans="2:7" x14ac:dyDescent="0.25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45"/>
    </row>
    <row r="36" spans="2:7" x14ac:dyDescent="0.25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45"/>
    </row>
    <row r="37" spans="2:7" ht="15.75" thickBot="1" x14ac:dyDescent="0.3">
      <c r="B37" s="42" t="s">
        <v>55</v>
      </c>
      <c r="C37" s="43"/>
      <c r="D37" s="13" t="s">
        <v>56</v>
      </c>
      <c r="E37" s="13"/>
      <c r="F37" s="17"/>
      <c r="G37" s="46"/>
    </row>
    <row r="38" spans="2:7" ht="15.75" thickBot="1" x14ac:dyDescent="0.3">
      <c r="B38" s="29"/>
      <c r="C38" s="30"/>
      <c r="D38" s="30"/>
      <c r="E38" s="30"/>
      <c r="F38" s="31"/>
      <c r="G38" s="32"/>
    </row>
    <row r="39" spans="2:7" ht="15.75" thickBot="1" x14ac:dyDescent="0.3">
      <c r="B39" s="58" t="s">
        <v>57</v>
      </c>
      <c r="C39" s="59"/>
      <c r="D39" s="59"/>
      <c r="E39" s="59"/>
      <c r="F39" s="59"/>
      <c r="G39" s="44">
        <v>1</v>
      </c>
    </row>
    <row r="40" spans="2:7" x14ac:dyDescent="0.25">
      <c r="B40" s="67" t="s">
        <v>58</v>
      </c>
      <c r="C40" s="68"/>
      <c r="D40" s="21">
        <f>IF(B40="DOOR SWITCH 2 (TC)",1,"N/A")</f>
        <v>1</v>
      </c>
      <c r="E40" s="21">
        <f>IF(B40="DOOR SWITCH 2 (TC)",1,"N/A")</f>
        <v>1</v>
      </c>
      <c r="F40" s="26" t="str">
        <f>IF(B40="DOOR SWITCH 2 (TC)","VIP 1","N/A")</f>
        <v>VIP 1</v>
      </c>
      <c r="G40" s="45"/>
    </row>
    <row r="41" spans="2:7" hidden="1" x14ac:dyDescent="0.25">
      <c r="B41" s="71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45"/>
    </row>
    <row r="42" spans="2:7" hidden="1" x14ac:dyDescent="0.25">
      <c r="B42" s="71"/>
      <c r="C42" s="19" t="s">
        <v>53</v>
      </c>
      <c r="D42" s="20" t="s">
        <v>53</v>
      </c>
      <c r="E42" s="19" t="s">
        <v>53</v>
      </c>
      <c r="F42" s="27"/>
      <c r="G42" s="45"/>
    </row>
    <row r="43" spans="2:7" x14ac:dyDescent="0.25">
      <c r="B43" s="38" t="s">
        <v>59</v>
      </c>
      <c r="C43" s="39" t="s">
        <v>60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61</v>
      </c>
      <c r="G43" s="45"/>
    </row>
    <row r="44" spans="2:7" x14ac:dyDescent="0.25">
      <c r="B44" s="38" t="s">
        <v>59</v>
      </c>
      <c r="C44" s="39" t="s">
        <v>62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61</v>
      </c>
      <c r="G44" s="45"/>
    </row>
    <row r="45" spans="2:7" x14ac:dyDescent="0.25">
      <c r="B45" s="38" t="s">
        <v>59</v>
      </c>
      <c r="C45" s="39" t="s">
        <v>62</v>
      </c>
      <c r="D45" s="39" t="str">
        <f>IF(B45="PS Redundancy Board","I/O Board Outputs - NO"," ")</f>
        <v>I/O Board Outputs - NO</v>
      </c>
      <c r="E45" s="39" t="str">
        <f>IF(B45="PS Redundancy Board","Sensor Address -3"," ")</f>
        <v>Sensor Address -3</v>
      </c>
      <c r="F45" s="39" t="s">
        <v>61</v>
      </c>
      <c r="G45" s="45"/>
    </row>
    <row r="46" spans="2:7" ht="15.75" thickBot="1" x14ac:dyDescent="0.3">
      <c r="B46" s="60"/>
      <c r="C46" s="61"/>
      <c r="D46" s="37"/>
      <c r="E46" s="37"/>
      <c r="F46" s="28"/>
      <c r="G46" s="46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58" t="s">
        <v>63</v>
      </c>
      <c r="C48" s="59"/>
      <c r="D48" s="59"/>
      <c r="E48" s="59"/>
      <c r="F48" s="59"/>
      <c r="G48" s="44">
        <v>1</v>
      </c>
    </row>
    <row r="49" spans="2:7" x14ac:dyDescent="0.25">
      <c r="B49" s="72" t="s">
        <v>64</v>
      </c>
      <c r="C49" s="73"/>
      <c r="D49" s="73"/>
      <c r="E49" s="74" t="s">
        <v>65</v>
      </c>
      <c r="F49" s="73"/>
      <c r="G49" s="45"/>
    </row>
    <row r="50" spans="2:7" x14ac:dyDescent="0.25">
      <c r="B50" s="77" t="s">
        <v>66</v>
      </c>
      <c r="C50" s="78"/>
      <c r="D50" s="79"/>
      <c r="E50" s="75" t="s">
        <v>67</v>
      </c>
      <c r="F50" s="76"/>
      <c r="G50" s="45"/>
    </row>
    <row r="51" spans="2:7" ht="15.75" thickBot="1" x14ac:dyDescent="0.3">
      <c r="B51" s="65" t="s">
        <v>68</v>
      </c>
      <c r="C51" s="66"/>
      <c r="D51" s="66"/>
      <c r="E51" s="69" t="s">
        <v>67</v>
      </c>
      <c r="F51" s="70"/>
      <c r="G51" s="46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69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40" t="s">
        <v>70</v>
      </c>
      <c r="G56" s="2"/>
    </row>
    <row r="57" spans="2:7" x14ac:dyDescent="0.25">
      <c r="B57" s="3" t="s">
        <v>71</v>
      </c>
      <c r="E57" t="s">
        <v>72</v>
      </c>
      <c r="G57" s="2"/>
    </row>
    <row r="58" spans="2:7" x14ac:dyDescent="0.25">
      <c r="B58" s="3" t="s">
        <v>73</v>
      </c>
      <c r="E58" t="s">
        <v>74</v>
      </c>
      <c r="G58" s="2"/>
    </row>
    <row r="59" spans="2:7" x14ac:dyDescent="0.25">
      <c r="B59" s="3" t="s">
        <v>75</v>
      </c>
      <c r="E59" t="s">
        <v>76</v>
      </c>
      <c r="G59" s="2"/>
    </row>
    <row r="60" spans="2:7" x14ac:dyDescent="0.25">
      <c r="B60" s="3" t="s">
        <v>77</v>
      </c>
      <c r="E60" t="s">
        <v>78</v>
      </c>
      <c r="G60" s="2"/>
    </row>
    <row r="61" spans="2:7" x14ac:dyDescent="0.25">
      <c r="B61" s="3" t="s">
        <v>79</v>
      </c>
      <c r="E61" t="s">
        <v>80</v>
      </c>
      <c r="G61" s="2"/>
    </row>
    <row r="62" spans="2:7" x14ac:dyDescent="0.25">
      <c r="B62" s="3" t="s">
        <v>81</v>
      </c>
      <c r="E62" t="s">
        <v>82</v>
      </c>
      <c r="G62" s="2"/>
    </row>
    <row r="63" spans="2:7" x14ac:dyDescent="0.25">
      <c r="B63" s="3" t="s">
        <v>83</v>
      </c>
      <c r="E63" t="s">
        <v>84</v>
      </c>
      <c r="G63" s="2"/>
    </row>
    <row r="64" spans="2:7" x14ac:dyDescent="0.25">
      <c r="B64" s="3" t="s">
        <v>79</v>
      </c>
      <c r="E64" t="s">
        <v>85</v>
      </c>
      <c r="G64" s="2"/>
    </row>
    <row r="65" spans="2:7" x14ac:dyDescent="0.25">
      <c r="B65" s="3"/>
      <c r="G65" s="2"/>
    </row>
    <row r="66" spans="2:7" x14ac:dyDescent="0.25">
      <c r="B66" s="40" t="s">
        <v>86</v>
      </c>
      <c r="G66" s="2"/>
    </row>
    <row r="67" spans="2:7" x14ac:dyDescent="0.25">
      <c r="B67" s="3" t="s">
        <v>87</v>
      </c>
      <c r="E67" t="s">
        <v>88</v>
      </c>
      <c r="G67" s="2"/>
    </row>
    <row r="68" spans="2:7" x14ac:dyDescent="0.25">
      <c r="B68" s="3" t="s">
        <v>89</v>
      </c>
      <c r="E68" t="s">
        <v>90</v>
      </c>
      <c r="G68" s="2"/>
    </row>
    <row r="69" spans="2:7" x14ac:dyDescent="0.25">
      <c r="B69" s="3" t="s">
        <v>91</v>
      </c>
      <c r="E69" t="s">
        <v>92</v>
      </c>
      <c r="G69" s="2"/>
    </row>
    <row r="70" spans="2:7" x14ac:dyDescent="0.25">
      <c r="B70" s="3" t="s">
        <v>93</v>
      </c>
      <c r="E70" t="s">
        <v>94</v>
      </c>
      <c r="G70" s="2"/>
    </row>
    <row r="71" spans="2:7" x14ac:dyDescent="0.25">
      <c r="B71" s="3" t="s">
        <v>95</v>
      </c>
      <c r="E71" t="s">
        <v>96</v>
      </c>
      <c r="G71" s="2"/>
    </row>
    <row r="72" spans="2:7" ht="15.75" thickBot="1" x14ac:dyDescent="0.3">
      <c r="B72" s="5"/>
      <c r="C72" s="6"/>
      <c r="D72" s="6"/>
      <c r="E72" s="6"/>
      <c r="F72" s="6"/>
      <c r="G72" s="7"/>
    </row>
    <row r="74" spans="2:7" x14ac:dyDescent="0.25">
      <c r="B74" t="s">
        <v>97</v>
      </c>
    </row>
  </sheetData>
  <mergeCells count="61">
    <mergeCell ref="B51:D51"/>
    <mergeCell ref="B21:C21"/>
    <mergeCell ref="B39:F39"/>
    <mergeCell ref="B40:C40"/>
    <mergeCell ref="D14:F14"/>
    <mergeCell ref="B41:B42"/>
    <mergeCell ref="B49:D49"/>
    <mergeCell ref="E49:F49"/>
    <mergeCell ref="B48:F48"/>
    <mergeCell ref="E50:F50"/>
    <mergeCell ref="E51:F51"/>
    <mergeCell ref="B50:D50"/>
    <mergeCell ref="B22:C22"/>
    <mergeCell ref="B23:C23"/>
    <mergeCell ref="B34:C34"/>
    <mergeCell ref="B25:C25"/>
    <mergeCell ref="D9:F9"/>
    <mergeCell ref="B20:C20"/>
    <mergeCell ref="D4:F4"/>
    <mergeCell ref="D5:F5"/>
    <mergeCell ref="B14:C14"/>
    <mergeCell ref="B17:C17"/>
    <mergeCell ref="B36:C36"/>
    <mergeCell ref="B35:C35"/>
    <mergeCell ref="B32:C32"/>
    <mergeCell ref="B31:C31"/>
    <mergeCell ref="B29:C29"/>
    <mergeCell ref="B30:C30"/>
    <mergeCell ref="B28:C28"/>
    <mergeCell ref="G48:G51"/>
    <mergeCell ref="B3:C3"/>
    <mergeCell ref="G2:G3"/>
    <mergeCell ref="B16:F16"/>
    <mergeCell ref="G4:G14"/>
    <mergeCell ref="G39:G46"/>
    <mergeCell ref="D10:F10"/>
    <mergeCell ref="B46:C46"/>
    <mergeCell ref="B18:C18"/>
    <mergeCell ref="B19:C19"/>
    <mergeCell ref="B26:C26"/>
    <mergeCell ref="B2:F2"/>
    <mergeCell ref="B10:C10"/>
    <mergeCell ref="B11:C11"/>
    <mergeCell ref="B12:C12"/>
    <mergeCell ref="B24:C24"/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errorStyle="warning" allowBlank="1" showInputMessage="1" sqref="C43:C45" xr:uid="{3929668C-84E7-41FD-B298-6F7E0DB01C22}">
      <formula1>"', Module Output - ?"</formula1>
    </dataValidation>
    <dataValidation type="list" allowBlank="1" showInputMessage="1" showErrorMessage="1" sqref="B43:B45" xr:uid="{3047478C-534D-4CFC-BBB7-1BDBF3F720CD}">
      <formula1>"', ?, PS Redundancy Board"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C32732</OrderProject_x0020_ID>
    <DocNumber xmlns="2cc016c5-161d-4d6b-a532-6cf687f4a3ab">DD5459610</DocNumber>
    <Rev xmlns="2cc016c5-161d-4d6b-a532-6cf687f4a3ab">00</Rev>
    <_dlc_DocId xmlns="b479dd50-8d7e-4b78-9fb1-00cf65781f6b">75D2Y5VYC55K-1220653723-62510</_dlc_DocId>
    <_dlc_DocIdUrl xmlns="b479dd50-8d7e-4b78-9fb1-00cf65781f6b">
      <Url>https://daktronics.sharepoint.com/sites/docs-engineering/_layouts/15/DocIdRedir.aspx?ID=75D2Y5VYC55K-1220653723-62510</Url>
      <Description>75D2Y5VYC55K-1220653723-62510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cdae4ca2-47b8-467c-a804-ebae05ca0c7f"/>
    <ds:schemaRef ds:uri="2cc016c5-161d-4d6b-a532-6cf687f4a3ab"/>
    <ds:schemaRef ds:uri="b479dd50-8d7e-4b78-9fb1-00cf65781f6b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422F8B-9350-4D20-99A5-53EB8E4375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F0827E1-ED6D-46F1-864F-54473F9299E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C32732 Illinois Tollway, Site Config, VF-2420-96X368-20-RGB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2024-11-05T19:28:20Z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cc05a064-5fd2-40ff-ba8e-0842e4830c01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