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279929DE-86C8-4D7B-A16C-8AD6306761A5}" xr6:coauthVersionLast="47" xr6:coauthVersionMax="47" xr10:uidLastSave="{DCED37C7-5A38-4562-BC9B-74300C461280}"/>
  <bookViews>
    <workbookView xWindow="9165" yWindow="0" windowWidth="196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E43" i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9C72F1C6-678C-4EE6-99D0-5D2F2A9921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7F2A260-927B-4FDD-8561-6D89292E79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B6CA425-E95A-4136-B35C-76F29E58661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7" authorId="1" shapeId="0" xr:uid="{A993AA58-4405-4F5C-9CD0-E9F30B55B15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E95C0CB2-F9EE-4D23-97CB-304809D2D9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8" authorId="1" shapeId="0" xr:uid="{DC7B48BD-61B1-4A8D-8A56-1B166B2BAC6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<sst xmlns="http://schemas.openxmlformats.org/spreadsheetml/2006/main" count="135" uniqueCount="75">
  <si>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</si>
  <si>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</si>
  <si>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</si>
  <si>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</si>
  <si>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</si>
  <si>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</si>
  <si>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</si>
  <si>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</si>
  <si>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</si>
  <si>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</si>
  <si>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</si>
  <si>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</si>
  <si>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</si>
  <si>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</si>
  <si>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</si>
  <si>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</si>
  <si>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</si>
  <si>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</si>
  <si>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</si>
  <si>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</si>
  <si>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</si>
  <si>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</si>
  <si>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</si>
  <si>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</si>
  <si>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</si>
  <si>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</si>
  <si>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</si>
  <si>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</si>
  <si>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</si>
  <si>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</si>
  <si>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</si>
  <si>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</si>
  <si>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</si>
  <si>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</si>
  <si>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</si>
  <si>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</si>
  <si>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</si>
  <si>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</si>
  <si>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</si>
  <si>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</si>
  <si>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</si>
  <si>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</si>
  <si>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</si>
  <si>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</si>
  <si>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</si>
  <si>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</si>
  <si>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</si>
  <si>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</si>
  <si>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</si>
  <si>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</si>
  <si>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</si>
  <si>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</si>
  <si>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</si>
  <si>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</si>
  <si>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</si>
  <si>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</si>
  <si>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</si>
  <si>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</si>
  <si>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</si>
  <si>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DD5541948</t>
  </si>
  <si>
    <t>C33030 New Jersey DOT, Site Config, VF-2420-96X144-20-RGB G5</t>
  </si>
  <si>
    <t>SYSTEM CONFIGURATION
VF-2420-96X144-20-RGB G5 @2</t>
  </si>
  <si>
    <t>FULL COLOR</t>
  </si>
  <si>
    <t>24X16</t>
  </si>
  <si>
    <t>VFC 1
SIGN 1
VFC 2
SIGN 1</t>
  </si>
  <si>
    <t>DOOR SWITCH 2 (TC)</t>
  </si>
  <si>
    <t>On 1ST Display Interface</t>
  </si>
  <si>
    <t>Module Output - 3</t>
  </si>
  <si>
    <t>VFC 1
SIGN 1</t>
  </si>
  <si>
    <t>VFC 2
SIGN 2</t>
  </si>
  <si>
    <t>Gen IV (Default)</t>
  </si>
  <si>
    <t>VFC 1 - SYSTEM BACKUP FILES</t>
  </si>
  <si>
    <t>VFC 2 - SYSTEM BACKUP FILES</t>
  </si>
  <si>
    <t>DD5542051</t>
  </si>
  <si>
    <t>DD5542054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</si>
</sst>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7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8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29" xfId="0" quotePrefix="1" applyBorder="1" applyAlignment="1">
      <alignment horizontal="left"/>
    </xf>
    <xf numFmtId="0" fontId="0" fillId="0" borderId="39" xfId="0" quotePrefix="1" applyBorder="1"/>
    <xf numFmtId="0" fontId="0" fillId="2" borderId="38" xfId="0" quotePrefix="1" applyFill="1" applyBorder="1"/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3" t="s">
        <v>59</v>
      </c>
      <c r="C1" s="71" t="s">
        <v>60</v>
      </c>
      <c r="D1" s="71"/>
      <c r="E1" s="71"/>
      <c r="F1" s="71"/>
      <c r="G1" s="24" t="s">
        <v>0</v>
      </c>
    </row>
    <row r="2" spans="2:9" ht="30" customHeight="1" thickBot="1" x14ac:dyDescent="0.3">
      <c r="B2" s="69" t="s">
        <v>61</v>
      </c>
      <c r="C2" s="40"/>
      <c r="D2" s="40"/>
      <c r="E2" s="40"/>
      <c r="F2" s="40"/>
      <c r="G2" s="65" t="s">
        <v>1</v>
      </c>
    </row>
    <row r="3" spans="2:9" ht="15.75" thickBot="1" x14ac:dyDescent="0.3">
      <c r="B3" s="63" t="s">
        <v>2</v>
      </c>
      <c r="C3" s="64"/>
      <c r="D3" s="64" t="s">
        <v>3</v>
      </c>
      <c r="E3" s="64"/>
      <c r="F3" s="72"/>
      <c r="G3" s="66"/>
    </row>
    <row r="4" spans="2:9" x14ac:dyDescent="0.25">
      <c r="B4" s="70" t="s">
        <v>4</v>
      </c>
      <c r="C4" s="56"/>
      <c r="D4" s="56" t="s">
        <v>5</v>
      </c>
      <c r="E4" s="56"/>
      <c r="F4" s="57"/>
      <c r="G4" s="65" t="s">
        <v>64</v>
      </c>
    </row>
    <row r="5" spans="2:9" x14ac:dyDescent="0.25">
      <c r="B5" s="70" t="s">
        <v>6</v>
      </c>
      <c r="C5" s="56"/>
      <c r="D5" s="56" t="s">
        <v>7</v>
      </c>
      <c r="E5" s="56"/>
      <c r="F5" s="57"/>
      <c r="G5" s="61"/>
    </row>
    <row r="6" spans="2:9" x14ac:dyDescent="0.25">
      <c r="B6" s="73" t="s">
        <v>8</v>
      </c>
      <c r="C6" s="14" t="s">
        <v>9</v>
      </c>
      <c r="D6" s="56" t="s">
        <v>62</v>
      </c>
      <c r="E6" s="56"/>
      <c r="F6" s="57"/>
      <c r="G6" s="61"/>
    </row>
    <row r="7" spans="2:9" x14ac:dyDescent="0.25">
      <c r="B7" s="73"/>
      <c r="C7" s="14" t="s">
        <v>10</v>
      </c>
      <c r="D7" s="56" t="s">
        <v>11</v>
      </c>
      <c r="E7" s="56"/>
      <c r="F7" s="57"/>
      <c r="G7" s="61"/>
    </row>
    <row r="8" spans="2:9" x14ac:dyDescent="0.25">
      <c r="B8" s="73"/>
      <c r="C8" s="14" t="s">
        <v>12</v>
      </c>
      <c r="D8" s="56" t="s">
        <v>63</v>
      </c>
      <c r="E8" s="56"/>
      <c r="F8" s="57"/>
      <c r="G8" s="61"/>
      <c r="H8" s="30"/>
    </row>
    <row r="9" spans="2:9" x14ac:dyDescent="0.25">
      <c r="B9" s="73"/>
      <c r="C9" s="14" t="s">
        <v>13</v>
      </c>
      <c r="D9" s="54">
        <f>IF(D8="9x5","66 OR 46 - TYPE IN THE RIGHT ONE",IF(D8="16x16",20,IF(D8="24x16",20,(IF(D8="9x15",34,"SELECT MODULE SIZE")))))</f>
        <v>20</v>
      </c>
      <c r="E9" s="54"/>
      <c r="F9" s="55"/>
      <c r="G9" s="61"/>
      <c r="I9" s="4"/>
    </row>
    <row r="10" spans="2:9" x14ac:dyDescent="0.25">
      <c r="B10" s="70" t="s">
        <v>14</v>
      </c>
      <c r="C10" s="56"/>
      <c r="D10" s="54">
        <v>96</v>
      </c>
      <c r="E10" s="54"/>
      <c r="F10" s="55"/>
      <c r="G10" s="61"/>
    </row>
    <row r="11" spans="2:9" x14ac:dyDescent="0.25">
      <c r="B11" s="70" t="s">
        <v>15</v>
      </c>
      <c r="C11" s="56"/>
      <c r="D11" s="54">
        <v>144</v>
      </c>
      <c r="E11" s="54"/>
      <c r="F11" s="55"/>
      <c r="G11" s="61"/>
    </row>
    <row r="12" spans="2:9" x14ac:dyDescent="0.25">
      <c r="B12" s="70" t="s">
        <v>16</v>
      </c>
      <c r="C12" s="56"/>
      <c r="D12" s="56" t="s">
        <v>17</v>
      </c>
      <c r="E12" s="56"/>
      <c r="F12" s="57"/>
      <c r="G12" s="61"/>
    </row>
    <row r="13" spans="2:9" x14ac:dyDescent="0.25">
      <c r="B13" s="70" t="s">
        <v>18</v>
      </c>
      <c r="C13" s="56"/>
      <c r="D13" s="54">
        <v>1</v>
      </c>
      <c r="E13" s="54"/>
      <c r="F13" s="55"/>
      <c r="G13" s="61"/>
    </row>
    <row r="14" spans="2:9" ht="15.75" thickBot="1" x14ac:dyDescent="0.3">
      <c r="B14" s="35" t="s">
        <v>19</v>
      </c>
      <c r="C14" s="36"/>
      <c r="D14" s="43" t="s">
        <v>20</v>
      </c>
      <c r="E14" s="43"/>
      <c r="F14" s="44"/>
      <c r="G14" s="62"/>
    </row>
    <row r="15" spans="2:9" ht="15.75" thickBot="1" x14ac:dyDescent="0.3"/>
    <row r="16" spans="2:9" ht="15.75" thickBot="1" x14ac:dyDescent="0.3">
      <c r="B16" s="39" t="s">
        <v>21</v>
      </c>
      <c r="C16" s="40"/>
      <c r="D16" s="40"/>
      <c r="E16" s="40"/>
      <c r="F16" s="40"/>
      <c r="G16" s="65" t="s">
        <v>64</v>
      </c>
    </row>
    <row r="17" spans="2:7" x14ac:dyDescent="0.25">
      <c r="B17" s="58" t="s">
        <v>2</v>
      </c>
      <c r="C17" s="59"/>
      <c r="D17" s="21" t="s">
        <v>3</v>
      </c>
      <c r="E17" s="21" t="s">
        <v>22</v>
      </c>
      <c r="F17" s="22" t="s">
        <v>23</v>
      </c>
      <c r="G17" s="61"/>
    </row>
    <row r="18" spans="2:7" x14ac:dyDescent="0.25">
      <c r="B18" s="37" t="s">
        <v>24</v>
      </c>
      <c r="C18" s="38"/>
      <c r="D18" s="14" t="s">
        <v>25</v>
      </c>
      <c r="E18" s="14" t="s">
        <v>26</v>
      </c>
      <c r="F18" s="15" t="s">
        <v>27</v>
      </c>
      <c r="G18" s="61"/>
    </row>
    <row r="19" spans="2:7" x14ac:dyDescent="0.25">
      <c r="B19" s="37" t="s">
        <v>24</v>
      </c>
      <c r="C19" s="38"/>
      <c r="D19" s="14" t="s">
        <v>7</v>
      </c>
      <c r="E19" s="14" t="s">
        <v>26</v>
      </c>
      <c r="F19" s="15" t="s">
        <v>27</v>
      </c>
      <c r="G19" s="61"/>
    </row>
    <row r="20" spans="2:7" x14ac:dyDescent="0.25">
      <c r="B20" s="37" t="s">
        <v>24</v>
      </c>
      <c r="C20" s="38"/>
      <c r="D20" s="14" t="s">
        <v>28</v>
      </c>
      <c r="E20" s="14" t="s">
        <v>26</v>
      </c>
      <c r="F20" s="15" t="s">
        <v>27</v>
      </c>
      <c r="G20" s="61"/>
    </row>
    <row r="21" spans="2:7" x14ac:dyDescent="0.25">
      <c r="B21" s="37" t="s">
        <v>29</v>
      </c>
      <c r="C21" s="38"/>
      <c r="D21" s="14" t="s">
        <v>30</v>
      </c>
      <c r="E21" s="14" t="s">
        <v>26</v>
      </c>
      <c r="F21" s="15" t="s">
        <v>27</v>
      </c>
      <c r="G21" s="61"/>
    </row>
    <row r="22" spans="2:7" x14ac:dyDescent="0.25">
      <c r="B22" s="37" t="s">
        <v>29</v>
      </c>
      <c r="C22" s="38"/>
      <c r="D22" s="14" t="s">
        <v>8</v>
      </c>
      <c r="E22" s="14" t="s">
        <v>26</v>
      </c>
      <c r="F22" s="15" t="s">
        <v>27</v>
      </c>
      <c r="G22" s="61"/>
    </row>
    <row r="23" spans="2:7" x14ac:dyDescent="0.25">
      <c r="B23" s="37" t="s">
        <v>32</v>
      </c>
      <c r="C23" s="38"/>
      <c r="D23" s="14" t="s">
        <v>31</v>
      </c>
      <c r="E23" s="14" t="s">
        <v>26</v>
      </c>
      <c r="F23" s="15" t="s">
        <v>27</v>
      </c>
      <c r="G23" s="61"/>
    </row>
    <row r="24" spans="2:7" x14ac:dyDescent="0.25">
      <c r="B24" s="37" t="s">
        <v>33</v>
      </c>
      <c r="C24" s="38"/>
      <c r="D24" s="33" t="s">
        <v>36</v>
      </c>
      <c r="E24" s="33" t="s">
        <v>34</v>
      </c>
      <c r="F24" s="16"/>
      <c r="G24" s="61"/>
    </row>
    <row r="25" spans="2:7" x14ac:dyDescent="0.25">
      <c r="B25" s="37" t="s">
        <v>35</v>
      </c>
      <c r="C25" s="38"/>
      <c r="D25" s="33" t="s">
        <v>36</v>
      </c>
      <c r="E25" s="33"/>
      <c r="F25" s="15"/>
      <c r="G25" s="61"/>
    </row>
    <row r="26" spans="2:7" x14ac:dyDescent="0.25">
      <c r="B26" s="37" t="s">
        <v>37</v>
      </c>
      <c r="C26" s="38"/>
      <c r="D26" s="33" t="s">
        <v>36</v>
      </c>
      <c r="E26" s="33"/>
      <c r="F26" s="15"/>
      <c r="G26" s="61"/>
    </row>
    <row r="27" spans="2:7" x14ac:dyDescent="0.25">
      <c r="B27" s="37" t="s">
        <v>38</v>
      </c>
      <c r="C27" s="38"/>
      <c r="D27" s="33">
        <v>1</v>
      </c>
      <c r="E27" s="33" t="s">
        <v>34</v>
      </c>
      <c r="F27" s="16" t="s">
        <v>39</v>
      </c>
      <c r="G27" s="61"/>
    </row>
    <row r="28" spans="2:7" x14ac:dyDescent="0.25">
      <c r="B28" s="37" t="s">
        <v>40</v>
      </c>
      <c r="C28" s="38"/>
      <c r="D28" s="32" t="s">
        <v>36</v>
      </c>
      <c r="E28" s="33" t="s">
        <v>34</v>
      </c>
      <c r="F28" s="31" t="s">
        <v>34</v>
      </c>
      <c r="G28" s="61"/>
    </row>
    <row r="29" spans="2:7" x14ac:dyDescent="0.25">
      <c r="B29" s="37" t="s">
        <v>41</v>
      </c>
      <c r="C29" s="38"/>
      <c r="D29" s="33">
        <v>3</v>
      </c>
      <c r="E29" s="33" t="s">
        <v>34</v>
      </c>
      <c r="F29" s="16" t="s">
        <v>34</v>
      </c>
      <c r="G29" s="61"/>
    </row>
    <row r="30" spans="2:7" x14ac:dyDescent="0.25">
      <c r="B30" s="37" t="s">
        <v>42</v>
      </c>
      <c r="C30" s="38"/>
      <c r="D30" s="32" t="s">
        <v>36</v>
      </c>
      <c r="E30" s="33" t="s">
        <v>34</v>
      </c>
      <c r="F30" s="16" t="s">
        <v>34</v>
      </c>
      <c r="G30" s="61"/>
    </row>
    <row r="31" spans="2:7" x14ac:dyDescent="0.25">
      <c r="B31" s="37" t="s">
        <v>43</v>
      </c>
      <c r="C31" s="38"/>
      <c r="D31" s="32" t="s">
        <v>36</v>
      </c>
      <c r="E31" s="33" t="s">
        <v>34</v>
      </c>
      <c r="F31" s="16" t="s">
        <v>34</v>
      </c>
      <c r="G31" s="61"/>
    </row>
    <row r="32" spans="2:7" x14ac:dyDescent="0.25">
      <c r="B32" s="37" t="s">
        <v>44</v>
      </c>
      <c r="C32" s="38"/>
      <c r="D32" s="32" t="s">
        <v>36</v>
      </c>
      <c r="E32" s="33" t="s">
        <v>34</v>
      </c>
      <c r="F32" s="16" t="s">
        <v>34</v>
      </c>
      <c r="G32" s="61"/>
    </row>
    <row r="33" spans="2:7" x14ac:dyDescent="0.25">
      <c r="B33" s="37" t="s">
        <v>45</v>
      </c>
      <c r="C33" s="38"/>
      <c r="D33" s="32" t="s">
        <v>46</v>
      </c>
      <c r="E33" s="33" t="s">
        <v>34</v>
      </c>
      <c r="F33" s="16" t="s">
        <v>34</v>
      </c>
      <c r="G33" s="61"/>
    </row>
    <row r="34" spans="2:7" x14ac:dyDescent="0.25">
      <c r="B34" s="37" t="s">
        <v>47</v>
      </c>
      <c r="C34" s="38"/>
      <c r="D34" s="33" t="s">
        <v>36</v>
      </c>
      <c r="E34" s="33" t="s">
        <v>48</v>
      </c>
      <c r="F34" s="16" t="s">
        <v>34</v>
      </c>
      <c r="G34" s="61"/>
    </row>
    <row r="35" spans="2:7" x14ac:dyDescent="0.25">
      <c r="B35" s="37" t="s">
        <v>49</v>
      </c>
      <c r="C35" s="38"/>
      <c r="D35" s="33">
        <v>1</v>
      </c>
      <c r="E35" s="33" t="s">
        <v>34</v>
      </c>
      <c r="F35" s="16" t="s">
        <v>34</v>
      </c>
      <c r="G35" s="61"/>
    </row>
    <row r="36" spans="2:7" ht="15.75" thickBot="1" x14ac:dyDescent="0.3">
      <c r="B36" s="37" t="s">
        <v>50</v>
      </c>
      <c r="C36" s="38"/>
      <c r="D36" s="13" t="s">
        <v>70</v>
      </c>
      <c r="E36" s="13"/>
      <c r="F36" s="17"/>
      <c r="G36" s="62"/>
    </row>
    <row r="37" spans="2:7" ht="15.75" thickBot="1" x14ac:dyDescent="0.3">
      <c r="B37" s="26"/>
      <c r="C37" s="27"/>
      <c r="D37" s="27"/>
      <c r="E37" s="27"/>
      <c r="F37" s="28"/>
      <c r="G37" s="29"/>
    </row>
    <row r="38" spans="2:7" ht="15.75" thickBot="1" x14ac:dyDescent="0.3">
      <c r="B38" s="39" t="s">
        <v>51</v>
      </c>
      <c r="C38" s="40"/>
      <c r="D38" s="40"/>
      <c r="E38" s="40"/>
      <c r="F38" s="40"/>
      <c r="G38" s="65" t="s">
        <v>68</v>
      </c>
    </row>
    <row r="39" spans="2:7" x14ac:dyDescent="0.25">
      <c r="B39" s="41" t="s">
        <v>65</v>
      </c>
      <c r="C39" s="42"/>
      <c r="D39" s="74">
        <f>IF(B39="DOOR SWITCH 2 (TC)",1,"N/A")</f>
        <v>1</v>
      </c>
      <c r="E39" s="74">
        <f>IF(B39="DOOR SWITCH 2 (TC)",1,"N/A")</f>
        <v>1</v>
      </c>
      <c r="F39" s="75" t="str">
        <f>IF(B39="DOOR SWITCH 2 (TC)","VIP 1","N/A")</f>
        <v>VIP 1</v>
      </c>
      <c r="G39" s="61"/>
    </row>
    <row r="40" spans="2:7" hidden="1" x14ac:dyDescent="0.25">
      <c r="B40" s="45" t="s">
        <v>48</v>
      </c>
      <c r="C40" s="18" t="s">
        <v>48</v>
      </c>
      <c r="D40" s="19" t="s">
        <v>48</v>
      </c>
      <c r="E40" s="19" t="s">
        <v>48</v>
      </c>
      <c r="F40" s="76" t="s">
        <v>48</v>
      </c>
      <c r="G40" s="61"/>
    </row>
    <row r="41" spans="2:7" hidden="1" x14ac:dyDescent="0.25">
      <c r="B41" s="45"/>
      <c r="C41" s="19" t="s">
        <v>48</v>
      </c>
      <c r="D41" s="20" t="s">
        <v>48</v>
      </c>
      <c r="E41" s="19" t="s">
        <v>48</v>
      </c>
      <c r="F41" s="76"/>
      <c r="G41" s="61"/>
    </row>
    <row r="42" spans="2:7" x14ac:dyDescent="0.25">
      <c r="B42" s="77" t="s">
        <v>58</v>
      </c>
      <c r="C42" s="78" t="s">
        <v>67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66</v>
      </c>
      <c r="G42" s="61"/>
    </row>
    <row r="43" spans="2:7" x14ac:dyDescent="0.25">
      <c r="B43" s="77" t="s">
        <v>58</v>
      </c>
      <c r="C43" s="78" t="s">
        <v>67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66</v>
      </c>
      <c r="G43" s="61"/>
    </row>
    <row r="44" spans="2:7" ht="15.75" thickBot="1" x14ac:dyDescent="0.3">
      <c r="B44" s="67"/>
      <c r="C44" s="68"/>
      <c r="D44" s="34"/>
      <c r="E44" s="34"/>
      <c r="F44" s="25"/>
      <c r="G44" s="62"/>
    </row>
    <row r="45" spans="2:7" ht="15.75" thickBot="1" x14ac:dyDescent="0.3">
      <c r="B45" s="26"/>
      <c r="C45" s="27"/>
      <c r="D45" s="27"/>
      <c r="E45" s="27"/>
      <c r="F45" s="28"/>
      <c r="G45" s="29"/>
    </row>
    <row r="46" spans="2:7" ht="15.75" thickBot="1" x14ac:dyDescent="0.3">
      <c r="B46" s="39" t="s">
        <v>51</v>
      </c>
      <c r="C46" s="40"/>
      <c r="D46" s="40"/>
      <c r="E46" s="40"/>
      <c r="F46" s="40"/>
      <c r="G46" s="65" t="s">
        <v>69</v>
      </c>
    </row>
    <row r="47" spans="2:7" x14ac:dyDescent="0.25">
      <c r="B47" s="77" t="s">
        <v>58</v>
      </c>
      <c r="C47" s="78" t="s">
        <v>67</v>
      </c>
      <c r="D47" s="78" t="str">
        <f>IF(B47="PS Redundancy Board","I/O Board Outputs - NO"," ")</f>
        <v>I/O Board Outputs - NO</v>
      </c>
      <c r="E47" s="78" t="str">
        <f>IF(B47="PS Redundancy Board","Sensor Address -1"," ")</f>
        <v>Sensor Address -1</v>
      </c>
      <c r="F47" s="78" t="s">
        <v>66</v>
      </c>
      <c r="G47" s="61"/>
    </row>
    <row r="48" spans="2:7" x14ac:dyDescent="0.25">
      <c r="B48" s="77" t="s">
        <v>58</v>
      </c>
      <c r="C48" s="78" t="s">
        <v>67</v>
      </c>
      <c r="D48" s="78" t="str">
        <f>IF(B48="PS Redundancy Board","I/O Board Outputs - NO"," ")</f>
        <v>I/O Board Outputs - NO</v>
      </c>
      <c r="E48" s="78" t="str">
        <f>IF(B48="PS Redundancy Board","Sensor Address -2"," ")</f>
        <v>Sensor Address -2</v>
      </c>
      <c r="F48" s="78" t="s">
        <v>66</v>
      </c>
      <c r="G48" s="61"/>
    </row>
    <row r="49" spans="2:7" ht="15.75" thickBot="1" x14ac:dyDescent="0.3">
      <c r="B49" s="67"/>
      <c r="C49" s="68"/>
      <c r="D49" s="34"/>
      <c r="E49" s="34"/>
      <c r="F49" s="25"/>
      <c r="G49" s="62"/>
    </row>
    <row r="50" spans="2:7" ht="15.75" thickBot="1" x14ac:dyDescent="0.3">
      <c r="C50" s="12"/>
      <c r="D50" s="12"/>
      <c r="E50" s="11"/>
      <c r="F50" s="4"/>
      <c r="G50" s="8"/>
    </row>
    <row r="51" spans="2:7" ht="15.75" thickBot="1" x14ac:dyDescent="0.3">
      <c r="B51" s="39" t="s">
        <v>52</v>
      </c>
      <c r="C51" s="40"/>
      <c r="D51" s="40"/>
      <c r="E51" s="40"/>
      <c r="F51" s="40"/>
      <c r="G51" s="60">
        <v>1</v>
      </c>
    </row>
    <row r="52" spans="2:7" x14ac:dyDescent="0.25">
      <c r="B52" s="46" t="s">
        <v>71</v>
      </c>
      <c r="C52" s="47"/>
      <c r="D52" s="47"/>
      <c r="E52" s="48" t="s">
        <v>73</v>
      </c>
      <c r="F52" s="47"/>
      <c r="G52" s="61"/>
    </row>
    <row r="53" spans="2:7" x14ac:dyDescent="0.25">
      <c r="B53" s="51" t="s">
        <v>72</v>
      </c>
      <c r="C53" s="52"/>
      <c r="D53" s="53"/>
      <c r="E53" s="49" t="s">
        <v>74</v>
      </c>
      <c r="F53" s="50"/>
      <c r="G53" s="61"/>
    </row>
    <row r="54" spans="2:7" x14ac:dyDescent="0.25">
      <c r="B54" s="51" t="s">
        <v>54</v>
      </c>
      <c r="C54" s="52"/>
      <c r="D54" s="53"/>
      <c r="E54" s="49" t="s">
        <v>53</v>
      </c>
      <c r="F54" s="50"/>
      <c r="G54" s="61"/>
    </row>
    <row r="55" spans="2:7" ht="15.75" thickBot="1" x14ac:dyDescent="0.3">
      <c r="B55" s="35" t="s">
        <v>55</v>
      </c>
      <c r="C55" s="36"/>
      <c r="D55" s="36"/>
      <c r="E55" s="43" t="s">
        <v>53</v>
      </c>
      <c r="F55" s="44"/>
      <c r="G55" s="62"/>
    </row>
    <row r="56" spans="2:7" x14ac:dyDescent="0.25">
      <c r="C56" s="12"/>
      <c r="D56" s="12"/>
      <c r="E56" s="11"/>
      <c r="F56" s="4"/>
      <c r="G56" s="8"/>
    </row>
    <row r="57" spans="2:7" ht="15.75" thickBot="1" x14ac:dyDescent="0.3"/>
    <row r="58" spans="2:7" x14ac:dyDescent="0.25">
      <c r="B58" s="9" t="s">
        <v>56</v>
      </c>
      <c r="C58" s="10"/>
      <c r="D58" s="10"/>
      <c r="E58" s="10"/>
      <c r="F58" s="10"/>
      <c r="G58" s="1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ht="15.75" thickBot="1" x14ac:dyDescent="0.3">
      <c r="B72" s="5"/>
      <c r="C72" s="6"/>
      <c r="D72" s="6"/>
      <c r="E72" s="6"/>
      <c r="F72" s="6"/>
      <c r="G72" s="7"/>
    </row>
    <row r="74" spans="2:7" x14ac:dyDescent="0.25">
      <c r="B74" t="s">
        <v>57</v>
      </c>
    </row>
  </sheetData>
  <mergeCells count="65">
    <mergeCell ref="B46:F46"/>
    <mergeCell ref="G46:G49"/>
    <mergeCell ref="B49:C49"/>
    <mergeCell ref="B53:D53"/>
    <mergeCell ref="E53:F5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51:G55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55:D55"/>
    <mergeCell ref="B21:C21"/>
    <mergeCell ref="B38:F38"/>
    <mergeCell ref="B39:C39"/>
    <mergeCell ref="D14:F14"/>
    <mergeCell ref="B40:B41"/>
    <mergeCell ref="B52:D52"/>
    <mergeCell ref="E52:F52"/>
    <mergeCell ref="B51:F51"/>
    <mergeCell ref="E54:F54"/>
    <mergeCell ref="E55:F55"/>
    <mergeCell ref="B54:D54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 D45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 B49:C49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 B47:B48" xr:uid="{62E68C32-66FA-4C36-8F22-1E93F64ED01A}">
      <formula1>"', ?, PS Redundancy Board"</formula1>
    </dataValidation>
    <dataValidation type="list" errorStyle="warning" allowBlank="1" showInputMessage="1" sqref="C42:C43 C47:C48" xr:uid="{20360803-87D7-491D-A7AC-F159DF568C07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C33030</OrderProject_x0020_ID>
    <DocNumber xmlns="2cc016c5-161d-4d6b-a532-6cf687f4a3ab">DD5541948</DocNumber>
    <Rev xmlns="2cc016c5-161d-4d6b-a532-6cf687f4a3ab">00</Rev>
    <_dlc_DocId xmlns="b479dd50-8d7e-4b78-9fb1-00cf65781f6b">75D2Y5VYC55K-1220653723-63635</_dlc_DocId>
    <_dlc_DocIdUrl xmlns="b479dd50-8d7e-4b78-9fb1-00cf65781f6b">
      <Url>https://daktronics.sharepoint.com/sites/docs-engineering/_layouts/15/DocIdRedir.aspx?ID=75D2Y5VYC55K-1220653723-63635</Url>
      <Description>75D2Y5VYC55K-1220653723-63635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0C73AB-E5D9-476B-98DF-2F5834999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2cc016c5-161d-4d6b-a532-6cf687f4a3ab"/>
    <ds:schemaRef ds:uri="http://purl.org/dc/elements/1.1/"/>
    <ds:schemaRef ds:uri="http://schemas.microsoft.com/office/infopath/2007/PartnerControls"/>
    <ds:schemaRef ds:uri="http://purl.org/dc/dcmitype/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2BC292F-7AA4-4F3B-B6C3-284AB27F7C5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C33030 New Jersey DOT, Site Config, VF-2420-96X144-20-RGB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2024-10-30T15:40:45Z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75502398-f37f-44ea-95c3-5adb8a8a4e5c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