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0" documentId="8_{B9F617A9-3403-448F-A5B5-F1F81C447590}" xr6:coauthVersionLast="47" xr6:coauthVersionMax="47" xr10:uidLastSave="{291BC78A-4657-445B-80F0-7D72BBCE507F}"/>
  <bookViews>
    <workbookView xWindow="-15030" yWindow="0" windowWidth="15135" windowHeight="15585" xr2:uid="{00000000-000D-0000-FFFF-FFFF00000000}"/>
  </bookViews>
  <sheets>
    <sheet name="Sheet1 REV 01" sheetId="1" r:id="rId1"/>
    <sheet name="Sheet1 REV 00" sheetId="2" r:id="rId2"/>
  </sheets>
  <definedNames>
    <definedName name="_xlnm._FilterDatabase" localSheetId="1" hidden="1">'Sheet1 REV 00'!$B$16:$G$40</definedName>
    <definedName name="_xlnm._FilterDatabase" localSheetId="0" hidden="1">'Sheet1 REV 01'!$B$16:$G$41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43" i="2"/>
  <c r="D43" i="2"/>
  <c r="E39" i="2"/>
  <c r="D39" i="2"/>
  <c r="F36" i="2"/>
  <c r="E36" i="2"/>
  <c r="D36" i="2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A38A9DA5-5360-46EA-A0A2-68FCB4DBD65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FA39E81C-701B-4ABD-BFED-3ADFB19CF4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BA14A55-1120-4971-8123-144425653A0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1032CBA7-FD13-4631-B96F-D0C2C8DA22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9D2F085E-2ED4-4C49-9540-E8DC5BD2A6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C8050F5E-F9E8-4843-A507-D5474903C48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74B3162-F28A-494A-8712-16A4A5E162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E85A29D-A802-4ACD-B943-54EABC03B5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E710F19A-AF34-41A6-B111-C3B4F5C30A5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F6E15A90-BDFA-4886-801B-B08E1812FA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A90D9C58-B65F-4109-811C-46ABCC5C93F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0E135F91-2750-41F0-9CE5-1228431BBC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B54F3138-0AD2-4CFA-B9F4-2C06877174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5993BB8D-7898-4D4C-9F1B-452B458F2B7A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FB651943-8114-4E57-8761-76EAC600DA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D47A8DEB-C941-4B80-97F4-7D0F4C7D09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E6069EE-9EC6-4ED0-98B4-FEECD043B3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390CA50C-4274-4628-A711-F907621B17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CFBE2B91-B408-4A68-A1FE-86E00FEDA9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C824A4C7-7E68-4F13-A095-12FDDA6C81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<sst xmlns="http://schemas.openxmlformats.org/spreadsheetml/2006/main" count="302" uniqueCount="110">
  <si>
    <t>DD5518570</t>
  </si>
  <si>
    <t>C33065 Central Texas, Site Config, VM-1020-24X112-20-RGB G5 @2</t>
  </si>
  <si>
    <t>Rev 00</t>
  </si>
  <si>
    <t>SYSTEM CONFIGURATION
VM-1020-24X112-20-RGB G5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</si>
  <si>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</si>
  <si>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</si>
  <si>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</si>
  <si>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</si>
  <si>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</si>
  <si>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</si>
  <si>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</si>
  <si>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</si>
  <si>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</si>
  <si>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</si>
  <si>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</si>
  <si>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</si>
  <si>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</si>
  <si>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</si>
  <si>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</si>
  <si>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</si>
  <si>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</si>
  <si>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</si>
  <si>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</si>
  <si>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</si>
  <si>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</si>
  <si>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</si>
  <si>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</si>
  <si>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</si>
  <si>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</si>
  <si>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</si>
  <si>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</si>
  <si>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</si>
  <si>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</si>
  <si>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</si>
  <si>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</si>
  <si>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</si>
  <si>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</si>
  <si>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</si>
  <si>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</si>
  <si>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</si>
  <si>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</si>
  <si>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</si>
  <si>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</si>
  <si>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</si>
  <si>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</si>
  <si>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</si>
  <si>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</si>
  <si>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</si>
  <si>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</si>
  <si>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</si>
  <si>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</si>
  <si>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</si>
  <si>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</si>
  <si>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</si>
  <si>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</si>
  <si>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</si>
  <si>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</si>
  <si>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</si>
  <si>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</si>
  <si>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</si>
  <si>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</si>
  <si>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</si>
  <si>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DD5518604</t>
  </si>
  <si>
    <t>TRANSLATION TABLE</t>
  </si>
  <si>
    <t>ER-5518386 / DD5518386</t>
  </si>
  <si>
    <t>CONTROLLER CONFIGURATION PACKAGE</t>
  </si>
  <si>
    <t>N/A</t>
  </si>
  <si>
    <t>Reference Drawings</t>
  </si>
  <si>
    <t>VM-1020 Drawings:</t>
  </si>
  <si>
    <t>Schematic, VM-1020, AC, Redundancy, 20mm, 24H, 144-160W</t>
  </si>
  <si>
    <t>DWG-3777701</t>
  </si>
  <si>
    <t>Site Riser, VM, Power in Sign, Control in Traffic Cabinet, One Sign</t>
  </si>
  <si>
    <t>DWG-4274605</t>
  </si>
  <si>
    <t>Site Riser, VM, Power in Sign, Control in Traffic Cabinet, Multi Sign</t>
  </si>
  <si>
    <t>DWG-4274617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</si>
  <si>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</si>
  <si>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</si>
  <si>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</si>
  <si>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</si>
  <si>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</si>
  <si>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</si>
  <si>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VM-1020-24x112-20-RGB</t>
  </si>
  <si>
    <t>DWG-4876833</t>
  </si>
  <si>
    <t>Schematic, VM-1020, AC, Redundancy, 20mm, 24H, 112W</t>
  </si>
  <si>
    <t>DWG-5519162</t>
  </si>
  <si>
    <t xml:space="preserve">Traffic Cabinet Drawings: 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</si>
  <si>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</si>
  <si>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</si>
  <si>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</si>
  <si>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</si>
  <si>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 (2W G), Two Fan, One to Six Signs</t>
  </si>
  <si>
    <t>DWG-4281328</t>
  </si>
  <si>
    <t>Signal Schematic, Traffic Cabinet, VFC, Door Open Detection, Two Door</t>
  </si>
  <si>
    <t>DWG-4710962</t>
  </si>
  <si>
    <t>Final Assembly, TC, 334, Ground Mount , Aluminum, VFC, Three 15A</t>
  </si>
  <si>
    <t>DWG-5519738</t>
  </si>
  <si>
    <t xml:space="preserve">Traffic Cabinet Drawings (No VFC): </t>
  </si>
  <si>
    <t>Schematic, Traffic Cabinet, 120 VAC</t>
  </si>
  <si>
    <t>DWG-5064495</t>
  </si>
  <si>
    <t>Final Assembly, Traffic Cabinet, 334, Ground Mount, Aluminum</t>
  </si>
  <si>
    <t>DWG-5519739</t>
  </si>
  <si>
    <t>Site Notes</t>
  </si>
  <si>
    <t>Rev 01</t>
  </si>
  <si>
    <t>REV 01: 2-panel sites: Combined line based canvas of 48x112</t>
  </si>
  <si>
    <t>CONFIGURE</t>
  </si>
  <si>
    <t>SYSTEM CONFIGURATION
VM-1020-24X112-20-RGB G5 @2 (SETUP AS 1 SIGN -&gt; 48X112)</t>
  </si>
  <si>
    <t>LINE MATRIX</t>
  </si>
  <si>
    <t>On 2nd Display Interface</t>
  </si>
  <si>
    <t>ER-5680011 / DD5680011</t>
  </si>
  <si>
    <t>C33065 Central Texas, Site Config, VM-1020-24X112-20-RGB G5 @2 (Stacked as 1 sign - 48x112)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</si>
</sst>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C1" sqref="C1:F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0" t="s">
        <v>109</v>
      </c>
      <c r="D1" s="70"/>
      <c r="E1" s="70"/>
      <c r="F1" s="70"/>
      <c r="G1" s="15" t="s">
        <v>102</v>
      </c>
    </row>
    <row r="2" spans="2:7" ht="31.5" customHeight="1" thickBot="1" x14ac:dyDescent="0.3">
      <c r="B2" s="56" t="s">
        <v>105</v>
      </c>
      <c r="C2" s="50"/>
      <c r="D2" s="50"/>
      <c r="E2" s="50"/>
      <c r="F2" s="51"/>
      <c r="G2" s="47" t="s">
        <v>4</v>
      </c>
    </row>
    <row r="3" spans="2:7" ht="15.75" thickBot="1" x14ac:dyDescent="0.3">
      <c r="B3" s="52" t="s">
        <v>5</v>
      </c>
      <c r="C3" s="53"/>
      <c r="D3" s="53" t="s">
        <v>6</v>
      </c>
      <c r="E3" s="53"/>
      <c r="F3" s="71"/>
      <c r="G3" s="48"/>
    </row>
    <row r="4" spans="2:7" x14ac:dyDescent="0.25">
      <c r="B4" s="36" t="s">
        <v>7</v>
      </c>
      <c r="C4" s="37"/>
      <c r="D4" s="37" t="s">
        <v>8</v>
      </c>
      <c r="E4" s="37"/>
      <c r="F4" s="43"/>
      <c r="G4" s="40">
        <v>1</v>
      </c>
    </row>
    <row r="5" spans="2:7" x14ac:dyDescent="0.25">
      <c r="B5" s="36" t="s">
        <v>10</v>
      </c>
      <c r="C5" s="37"/>
      <c r="D5" s="37" t="s">
        <v>11</v>
      </c>
      <c r="E5" s="37"/>
      <c r="F5" s="43"/>
      <c r="G5" s="41"/>
    </row>
    <row r="6" spans="2:7" x14ac:dyDescent="0.25">
      <c r="B6" s="46" t="s">
        <v>12</v>
      </c>
      <c r="C6" s="10" t="s">
        <v>13</v>
      </c>
      <c r="D6" s="37" t="s">
        <v>14</v>
      </c>
      <c r="E6" s="37"/>
      <c r="F6" s="43"/>
      <c r="G6" s="41"/>
    </row>
    <row r="7" spans="2:7" x14ac:dyDescent="0.25">
      <c r="B7" s="46"/>
      <c r="C7" s="10" t="s">
        <v>15</v>
      </c>
      <c r="D7" s="37" t="s">
        <v>16</v>
      </c>
      <c r="E7" s="37"/>
      <c r="F7" s="43"/>
      <c r="G7" s="41"/>
    </row>
    <row r="8" spans="2:7" x14ac:dyDescent="0.25">
      <c r="B8" s="46"/>
      <c r="C8" s="10" t="s">
        <v>17</v>
      </c>
      <c r="D8" s="37" t="s">
        <v>18</v>
      </c>
      <c r="E8" s="37"/>
      <c r="F8" s="43"/>
      <c r="G8" s="41"/>
    </row>
    <row r="9" spans="2:7" x14ac:dyDescent="0.25">
      <c r="B9" s="46"/>
      <c r="C9" s="10" t="s">
        <v>19</v>
      </c>
      <c r="D9" s="44">
        <v>20</v>
      </c>
      <c r="E9" s="44"/>
      <c r="F9" s="45"/>
      <c r="G9" s="41"/>
    </row>
    <row r="10" spans="2:7" x14ac:dyDescent="0.25">
      <c r="B10" s="36" t="s">
        <v>20</v>
      </c>
      <c r="C10" s="37"/>
      <c r="D10" s="44">
        <v>48</v>
      </c>
      <c r="E10" s="44"/>
      <c r="F10" s="45"/>
      <c r="G10" s="41"/>
    </row>
    <row r="11" spans="2:7" x14ac:dyDescent="0.25">
      <c r="B11" s="36" t="s">
        <v>21</v>
      </c>
      <c r="C11" s="37"/>
      <c r="D11" s="44">
        <v>112</v>
      </c>
      <c r="E11" s="44"/>
      <c r="F11" s="45"/>
      <c r="G11" s="41"/>
    </row>
    <row r="12" spans="2:7" x14ac:dyDescent="0.25">
      <c r="B12" s="36" t="s">
        <v>22</v>
      </c>
      <c r="C12" s="37"/>
      <c r="D12" s="37" t="s">
        <v>106</v>
      </c>
      <c r="E12" s="37"/>
      <c r="F12" s="43"/>
      <c r="G12" s="41"/>
    </row>
    <row r="13" spans="2:7" x14ac:dyDescent="0.25">
      <c r="B13" s="33" t="s">
        <v>24</v>
      </c>
      <c r="C13" s="10" t="s">
        <v>104</v>
      </c>
      <c r="D13" s="44">
        <v>2</v>
      </c>
      <c r="E13" s="44"/>
      <c r="F13" s="45"/>
      <c r="G13" s="41"/>
    </row>
    <row r="14" spans="2:7" ht="15.75" thickBot="1" x14ac:dyDescent="0.3">
      <c r="B14" s="54" t="s">
        <v>25</v>
      </c>
      <c r="C14" s="55"/>
      <c r="D14" s="38" t="s">
        <v>26</v>
      </c>
      <c r="E14" s="38"/>
      <c r="F14" s="39"/>
      <c r="G14" s="42"/>
    </row>
    <row r="15" spans="2:7" ht="15.75" thickBot="1" x14ac:dyDescent="0.3"/>
    <row r="16" spans="2:7" ht="15.75" thickBot="1" x14ac:dyDescent="0.3">
      <c r="B16" s="49" t="s">
        <v>27</v>
      </c>
      <c r="C16" s="50"/>
      <c r="D16" s="50"/>
      <c r="E16" s="50"/>
      <c r="F16" s="51"/>
      <c r="G16" s="40">
        <v>1</v>
      </c>
    </row>
    <row r="17" spans="2:7" x14ac:dyDescent="0.25">
      <c r="B17" s="52" t="s">
        <v>5</v>
      </c>
      <c r="C17" s="53"/>
      <c r="D17" s="26" t="s">
        <v>6</v>
      </c>
      <c r="E17" s="26" t="s">
        <v>28</v>
      </c>
      <c r="F17" s="27" t="s">
        <v>29</v>
      </c>
      <c r="G17" s="41"/>
    </row>
    <row r="18" spans="2:7" x14ac:dyDescent="0.25">
      <c r="B18" s="36" t="s">
        <v>30</v>
      </c>
      <c r="C18" s="37"/>
      <c r="D18" s="10" t="s">
        <v>31</v>
      </c>
      <c r="E18" s="10" t="s">
        <v>32</v>
      </c>
      <c r="F18" s="12" t="s">
        <v>33</v>
      </c>
      <c r="G18" s="41"/>
    </row>
    <row r="19" spans="2:7" x14ac:dyDescent="0.25">
      <c r="B19" s="36" t="s">
        <v>34</v>
      </c>
      <c r="C19" s="37"/>
      <c r="D19" s="10" t="s">
        <v>12</v>
      </c>
      <c r="E19" s="10" t="s">
        <v>32</v>
      </c>
      <c r="F19" s="12" t="s">
        <v>33</v>
      </c>
      <c r="G19" s="41"/>
    </row>
    <row r="20" spans="2:7" x14ac:dyDescent="0.25">
      <c r="B20" s="36" t="s">
        <v>35</v>
      </c>
      <c r="C20" s="37"/>
      <c r="D20" s="10" t="s">
        <v>36</v>
      </c>
      <c r="E20" s="11" t="s">
        <v>37</v>
      </c>
      <c r="F20" s="13" t="s">
        <v>37</v>
      </c>
      <c r="G20" s="41"/>
    </row>
    <row r="21" spans="2:7" x14ac:dyDescent="0.25">
      <c r="B21" s="36" t="s">
        <v>38</v>
      </c>
      <c r="C21" s="37"/>
      <c r="D21" s="24" t="s">
        <v>36</v>
      </c>
      <c r="E21" s="24" t="s">
        <v>37</v>
      </c>
      <c r="F21" s="13"/>
      <c r="G21" s="41"/>
    </row>
    <row r="22" spans="2:7" x14ac:dyDescent="0.25">
      <c r="B22" s="36" t="s">
        <v>39</v>
      </c>
      <c r="C22" s="37"/>
      <c r="D22" s="24" t="s">
        <v>36</v>
      </c>
      <c r="E22" s="24"/>
      <c r="F22" s="12"/>
      <c r="G22" s="41"/>
    </row>
    <row r="23" spans="2:7" x14ac:dyDescent="0.25">
      <c r="B23" s="36" t="s">
        <v>40</v>
      </c>
      <c r="C23" s="37"/>
      <c r="D23" s="24" t="s">
        <v>36</v>
      </c>
      <c r="E23" s="24"/>
      <c r="F23" s="12"/>
      <c r="G23" s="41"/>
    </row>
    <row r="24" spans="2:7" x14ac:dyDescent="0.25">
      <c r="B24" s="36" t="s">
        <v>41</v>
      </c>
      <c r="C24" s="37"/>
      <c r="D24" s="24">
        <v>1</v>
      </c>
      <c r="E24" s="24" t="s">
        <v>37</v>
      </c>
      <c r="F24" s="13" t="s">
        <v>42</v>
      </c>
      <c r="G24" s="41"/>
    </row>
    <row r="25" spans="2:7" x14ac:dyDescent="0.25">
      <c r="B25" s="36" t="s">
        <v>43</v>
      </c>
      <c r="C25" s="37"/>
      <c r="D25" s="24" t="s">
        <v>36</v>
      </c>
      <c r="E25" s="24" t="s">
        <v>37</v>
      </c>
      <c r="F25" s="13"/>
      <c r="G25" s="41"/>
    </row>
    <row r="26" spans="2:7" x14ac:dyDescent="0.25">
      <c r="B26" s="36" t="s">
        <v>44</v>
      </c>
      <c r="C26" s="37"/>
      <c r="D26" s="24" t="s">
        <v>36</v>
      </c>
      <c r="E26" s="24" t="s">
        <v>37</v>
      </c>
      <c r="F26" s="13" t="s">
        <v>37</v>
      </c>
      <c r="G26" s="41"/>
    </row>
    <row r="27" spans="2:7" x14ac:dyDescent="0.25">
      <c r="B27" s="36" t="s">
        <v>45</v>
      </c>
      <c r="C27" s="37"/>
      <c r="D27" s="25" t="s">
        <v>36</v>
      </c>
      <c r="E27" s="24" t="s">
        <v>37</v>
      </c>
      <c r="F27" s="13" t="s">
        <v>37</v>
      </c>
      <c r="G27" s="41"/>
    </row>
    <row r="28" spans="2:7" x14ac:dyDescent="0.25">
      <c r="B28" s="36" t="s">
        <v>46</v>
      </c>
      <c r="C28" s="37"/>
      <c r="D28" s="25" t="s">
        <v>36</v>
      </c>
      <c r="E28" s="24" t="s">
        <v>37</v>
      </c>
      <c r="F28" s="13" t="s">
        <v>37</v>
      </c>
      <c r="G28" s="41"/>
    </row>
    <row r="29" spans="2:7" x14ac:dyDescent="0.25">
      <c r="B29" s="36" t="s">
        <v>47</v>
      </c>
      <c r="C29" s="37"/>
      <c r="D29" s="25" t="s">
        <v>36</v>
      </c>
      <c r="E29" s="24" t="s">
        <v>37</v>
      </c>
      <c r="F29" s="13" t="s">
        <v>37</v>
      </c>
      <c r="G29" s="41"/>
    </row>
    <row r="30" spans="2:7" x14ac:dyDescent="0.25">
      <c r="B30" s="36" t="s">
        <v>48</v>
      </c>
      <c r="C30" s="37"/>
      <c r="D30" s="25" t="s">
        <v>49</v>
      </c>
      <c r="E30" s="24" t="s">
        <v>37</v>
      </c>
      <c r="F30" s="13" t="s">
        <v>37</v>
      </c>
      <c r="G30" s="41"/>
    </row>
    <row r="31" spans="2:7" x14ac:dyDescent="0.25">
      <c r="B31" s="36" t="s">
        <v>50</v>
      </c>
      <c r="C31" s="37"/>
      <c r="D31" s="24" t="s">
        <v>36</v>
      </c>
      <c r="E31" s="24" t="s">
        <v>37</v>
      </c>
      <c r="F31" s="13" t="s">
        <v>37</v>
      </c>
      <c r="G31" s="41"/>
    </row>
    <row r="32" spans="2:7" x14ac:dyDescent="0.25">
      <c r="B32" s="36" t="s">
        <v>51</v>
      </c>
      <c r="C32" s="37"/>
      <c r="D32" s="24">
        <v>1</v>
      </c>
      <c r="E32" s="24" t="s">
        <v>37</v>
      </c>
      <c r="F32" s="13" t="s">
        <v>37</v>
      </c>
      <c r="G32" s="41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5" t="s">
        <v>54</v>
      </c>
      <c r="C35" s="66"/>
      <c r="D35" s="66"/>
      <c r="E35" s="66"/>
      <c r="F35" s="66"/>
      <c r="G35" s="57">
        <v>1</v>
      </c>
    </row>
    <row r="36" spans="2:7" x14ac:dyDescent="0.25">
      <c r="B36" s="68" t="s">
        <v>55</v>
      </c>
      <c r="C36" s="69"/>
      <c r="D36" s="24">
        <f>IF(B36="DOOR SWITCH 2 (TC)",1,"N/A")</f>
        <v>1</v>
      </c>
      <c r="E36" s="24">
        <f>IF(B36="DOOR SWITCH 2 (TC)",1,"N/A")</f>
        <v>1</v>
      </c>
      <c r="F36" s="34" t="str">
        <f>IF(B36="DOOR SWITCH 2 (TC)","VIP 1","N/A")</f>
        <v>VIP 1</v>
      </c>
      <c r="G36" s="58"/>
    </row>
    <row r="37" spans="2:7" hidden="1" x14ac:dyDescent="0.25">
      <c r="B37" s="67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58"/>
    </row>
    <row r="38" spans="2:7" hidden="1" x14ac:dyDescent="0.25">
      <c r="B38" s="67"/>
      <c r="C38" s="17" t="s">
        <v>56</v>
      </c>
      <c r="D38" s="19" t="s">
        <v>56</v>
      </c>
      <c r="E38" s="17" t="s">
        <v>56</v>
      </c>
      <c r="F38" s="18"/>
      <c r="G38" s="58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59</v>
      </c>
      <c r="G39" s="58"/>
    </row>
    <row r="40" spans="2:7" x14ac:dyDescent="0.25">
      <c r="B40" s="29" t="s">
        <v>57</v>
      </c>
      <c r="C40" s="11" t="s">
        <v>58</v>
      </c>
      <c r="D40" s="11" t="str">
        <f>IF(B40="PS Redundancy Board","I/O Board Outputs - NO"," ")</f>
        <v>I/O Board Outputs - NO</v>
      </c>
      <c r="E40" s="11" t="str">
        <f>IF(B40="PS Redundancy Board","Sensor Address -1"," ")</f>
        <v>Sensor Address -1</v>
      </c>
      <c r="F40" s="34" t="s">
        <v>107</v>
      </c>
      <c r="G40" s="58"/>
    </row>
    <row r="41" spans="2:7" ht="15.75" thickBot="1" x14ac:dyDescent="0.3">
      <c r="B41" s="60" t="s">
        <v>56</v>
      </c>
      <c r="C41" s="61"/>
      <c r="D41" s="9"/>
      <c r="E41" s="9"/>
      <c r="F41" s="35"/>
      <c r="G41" s="59"/>
    </row>
    <row r="42" spans="2:7" ht="15.75" thickBot="1" x14ac:dyDescent="0.3">
      <c r="C42" s="30"/>
      <c r="D42" s="30"/>
      <c r="E42" s="31"/>
      <c r="F42" s="32"/>
      <c r="G42" s="15"/>
    </row>
    <row r="43" spans="2:7" ht="15.75" thickBot="1" x14ac:dyDescent="0.3">
      <c r="B43" s="49" t="s">
        <v>60</v>
      </c>
      <c r="C43" s="50"/>
      <c r="D43" s="50"/>
      <c r="E43" s="50"/>
      <c r="F43" s="51"/>
      <c r="G43" s="57"/>
    </row>
    <row r="44" spans="2:7" x14ac:dyDescent="0.25">
      <c r="B44" s="62" t="s">
        <v>61</v>
      </c>
      <c r="C44" s="63"/>
      <c r="D44" s="63"/>
      <c r="E44" s="63" t="s">
        <v>62</v>
      </c>
      <c r="F44" s="64"/>
      <c r="G44" s="58"/>
    </row>
    <row r="45" spans="2:7" x14ac:dyDescent="0.25">
      <c r="B45" s="36" t="s">
        <v>63</v>
      </c>
      <c r="C45" s="37"/>
      <c r="D45" s="37"/>
      <c r="E45" s="44" t="s">
        <v>108</v>
      </c>
      <c r="F45" s="45"/>
      <c r="G45" s="58"/>
    </row>
    <row r="46" spans="2:7" ht="15.75" thickBot="1" x14ac:dyDescent="0.3">
      <c r="B46" s="54" t="s">
        <v>65</v>
      </c>
      <c r="C46" s="55"/>
      <c r="D46" s="55"/>
      <c r="E46" s="38" t="s">
        <v>66</v>
      </c>
      <c r="F46" s="39"/>
      <c r="G46" s="59"/>
    </row>
    <row r="47" spans="2:7" x14ac:dyDescent="0.25">
      <c r="C47" s="30"/>
      <c r="D47" s="30"/>
      <c r="E47" s="31"/>
      <c r="F47" s="32"/>
      <c r="G47" s="15"/>
    </row>
    <row r="48" spans="2:7" ht="15.75" thickBot="1" x14ac:dyDescent="0.3"/>
    <row r="49" spans="2:7" x14ac:dyDescent="0.25">
      <c r="B49" s="7" t="s">
        <v>67</v>
      </c>
      <c r="C49" s="8"/>
      <c r="D49" s="8"/>
      <c r="E49" s="8"/>
      <c r="F49" s="8"/>
      <c r="G49" s="1"/>
    </row>
    <row r="50" spans="2:7" x14ac:dyDescent="0.25">
      <c r="B50" s="3"/>
      <c r="G50" s="2"/>
    </row>
    <row r="51" spans="2:7" x14ac:dyDescent="0.25">
      <c r="B51" s="3" t="s">
        <v>68</v>
      </c>
      <c r="G51" s="2"/>
    </row>
    <row r="52" spans="2:7" x14ac:dyDescent="0.25">
      <c r="B52" s="3" t="s">
        <v>69</v>
      </c>
      <c r="E52" t="s">
        <v>70</v>
      </c>
      <c r="G52" s="2"/>
    </row>
    <row r="53" spans="2:7" x14ac:dyDescent="0.25">
      <c r="B53" s="3" t="s">
        <v>71</v>
      </c>
      <c r="E53" t="s">
        <v>72</v>
      </c>
      <c r="G53" s="2"/>
    </row>
    <row r="54" spans="2:7" x14ac:dyDescent="0.25">
      <c r="B54" s="3" t="s">
        <v>73</v>
      </c>
      <c r="E54" t="s">
        <v>74</v>
      </c>
      <c r="G54" s="2"/>
    </row>
    <row r="55" spans="2:7" x14ac:dyDescent="0.25">
      <c r="B55" s="3" t="s">
        <v>75</v>
      </c>
      <c r="E55" t="s">
        <v>76</v>
      </c>
      <c r="G55" s="2"/>
    </row>
    <row r="56" spans="2:7" x14ac:dyDescent="0.25">
      <c r="B56" s="3" t="s">
        <v>77</v>
      </c>
      <c r="E56" t="s">
        <v>78</v>
      </c>
      <c r="G56" s="2"/>
    </row>
    <row r="57" spans="2:7" x14ac:dyDescent="0.25">
      <c r="B57" s="3" t="s">
        <v>79</v>
      </c>
      <c r="E57" t="s">
        <v>80</v>
      </c>
      <c r="G57" s="2"/>
    </row>
    <row r="58" spans="2:7" x14ac:dyDescent="0.25">
      <c r="B58" s="3" t="s">
        <v>81</v>
      </c>
      <c r="E58" t="s">
        <v>82</v>
      </c>
      <c r="G58" s="2"/>
    </row>
    <row r="59" spans="2:7" x14ac:dyDescent="0.25">
      <c r="B59" s="3" t="s">
        <v>83</v>
      </c>
      <c r="E59" t="s">
        <v>84</v>
      </c>
      <c r="G59" s="2"/>
    </row>
    <row r="60" spans="2:7" x14ac:dyDescent="0.25">
      <c r="B60" s="3"/>
      <c r="G60" s="2"/>
    </row>
    <row r="61" spans="2:7" x14ac:dyDescent="0.25">
      <c r="B61" s="3" t="s">
        <v>85</v>
      </c>
      <c r="G61" s="2"/>
    </row>
    <row r="62" spans="2:7" x14ac:dyDescent="0.25">
      <c r="B62" s="3" t="s">
        <v>86</v>
      </c>
      <c r="E62" t="s">
        <v>87</v>
      </c>
      <c r="G62" s="2"/>
    </row>
    <row r="63" spans="2:7" x14ac:dyDescent="0.25">
      <c r="B63" s="3" t="s">
        <v>88</v>
      </c>
      <c r="E63" t="s">
        <v>89</v>
      </c>
      <c r="G63" s="2"/>
    </row>
    <row r="64" spans="2:7" x14ac:dyDescent="0.25">
      <c r="B64" s="3" t="s">
        <v>90</v>
      </c>
      <c r="E64" t="s">
        <v>91</v>
      </c>
      <c r="G64" s="2"/>
    </row>
    <row r="65" spans="2:7" x14ac:dyDescent="0.25">
      <c r="B65" s="3" t="s">
        <v>92</v>
      </c>
      <c r="E65" t="s">
        <v>93</v>
      </c>
      <c r="G65" s="2"/>
    </row>
    <row r="66" spans="2:7" x14ac:dyDescent="0.25">
      <c r="B66" s="3" t="s">
        <v>94</v>
      </c>
      <c r="E66" t="s">
        <v>95</v>
      </c>
      <c r="G66" s="2"/>
    </row>
    <row r="67" spans="2:7" x14ac:dyDescent="0.25">
      <c r="B67" s="3"/>
      <c r="G67" s="2"/>
    </row>
    <row r="68" spans="2:7" x14ac:dyDescent="0.25">
      <c r="B68" s="3" t="s">
        <v>96</v>
      </c>
      <c r="G68" s="2"/>
    </row>
    <row r="69" spans="2:7" x14ac:dyDescent="0.25">
      <c r="B69" s="3" t="s">
        <v>86</v>
      </c>
      <c r="E69" t="s">
        <v>87</v>
      </c>
      <c r="G69" s="2"/>
    </row>
    <row r="70" spans="2:7" x14ac:dyDescent="0.25">
      <c r="B70" s="3" t="s">
        <v>88</v>
      </c>
      <c r="E70" t="s">
        <v>89</v>
      </c>
      <c r="G70" s="2"/>
    </row>
    <row r="71" spans="2:7" x14ac:dyDescent="0.25">
      <c r="B71" s="3" t="s">
        <v>97</v>
      </c>
      <c r="E71" t="s">
        <v>98</v>
      </c>
      <c r="G71" s="2"/>
    </row>
    <row r="72" spans="2:7" x14ac:dyDescent="0.25">
      <c r="B72" s="3" t="s">
        <v>99</v>
      </c>
      <c r="E72" t="s">
        <v>100</v>
      </c>
      <c r="G72" s="2"/>
    </row>
    <row r="73" spans="2:7" ht="15.75" thickBot="1" x14ac:dyDescent="0.3">
      <c r="B73" s="4"/>
      <c r="C73" s="5"/>
      <c r="D73" s="5"/>
      <c r="E73" s="5"/>
      <c r="F73" s="5"/>
      <c r="G73" s="6"/>
    </row>
    <row r="75" spans="2:7" x14ac:dyDescent="0.25">
      <c r="B75" t="s">
        <v>101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D3:F3"/>
    <mergeCell ref="B4:C4"/>
    <mergeCell ref="B29:C29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28:C28"/>
    <mergeCell ref="B27:C27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CA55-7128-42E6-A8A7-45676A11E713}">
  <dimension ref="B1:I78"/>
  <sheetViews>
    <sheetView workbookViewId="0">
      <selection activeCell="I3" sqref="I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9" ht="15.75" thickBot="1" x14ac:dyDescent="0.3">
      <c r="B1" t="s">
        <v>0</v>
      </c>
      <c r="C1" s="70" t="s">
        <v>1</v>
      </c>
      <c r="D1" s="70"/>
      <c r="E1" s="70"/>
      <c r="F1" s="70"/>
      <c r="G1" s="15" t="s">
        <v>2</v>
      </c>
    </row>
    <row r="2" spans="2:9" ht="31.5" customHeight="1" thickBot="1" x14ac:dyDescent="0.3">
      <c r="B2" s="56" t="s">
        <v>3</v>
      </c>
      <c r="C2" s="50"/>
      <c r="D2" s="50"/>
      <c r="E2" s="50"/>
      <c r="F2" s="51"/>
      <c r="G2" s="47" t="s">
        <v>4</v>
      </c>
      <c r="I2" t="s">
        <v>103</v>
      </c>
    </row>
    <row r="3" spans="2:9" ht="15.75" thickBot="1" x14ac:dyDescent="0.3">
      <c r="B3" s="52" t="s">
        <v>5</v>
      </c>
      <c r="C3" s="53"/>
      <c r="D3" s="53" t="s">
        <v>6</v>
      </c>
      <c r="E3" s="53"/>
      <c r="F3" s="71"/>
      <c r="G3" s="48"/>
    </row>
    <row r="4" spans="2:9" x14ac:dyDescent="0.25">
      <c r="B4" s="36" t="s">
        <v>7</v>
      </c>
      <c r="C4" s="37"/>
      <c r="D4" s="37" t="s">
        <v>8</v>
      </c>
      <c r="E4" s="37"/>
      <c r="F4" s="43"/>
      <c r="G4" s="40" t="s">
        <v>9</v>
      </c>
    </row>
    <row r="5" spans="2:9" x14ac:dyDescent="0.25">
      <c r="B5" s="36" t="s">
        <v>10</v>
      </c>
      <c r="C5" s="37"/>
      <c r="D5" s="37" t="s">
        <v>11</v>
      </c>
      <c r="E5" s="37"/>
      <c r="F5" s="43"/>
      <c r="G5" s="41"/>
    </row>
    <row r="6" spans="2:9" x14ac:dyDescent="0.25">
      <c r="B6" s="46" t="s">
        <v>12</v>
      </c>
      <c r="C6" s="10" t="s">
        <v>13</v>
      </c>
      <c r="D6" s="37" t="s">
        <v>14</v>
      </c>
      <c r="E6" s="37"/>
      <c r="F6" s="43"/>
      <c r="G6" s="41"/>
    </row>
    <row r="7" spans="2:9" x14ac:dyDescent="0.25">
      <c r="B7" s="46"/>
      <c r="C7" s="10" t="s">
        <v>15</v>
      </c>
      <c r="D7" s="37" t="s">
        <v>16</v>
      </c>
      <c r="E7" s="37"/>
      <c r="F7" s="43"/>
      <c r="G7" s="41"/>
    </row>
    <row r="8" spans="2:9" x14ac:dyDescent="0.25">
      <c r="B8" s="46"/>
      <c r="C8" s="10" t="s">
        <v>17</v>
      </c>
      <c r="D8" s="37" t="s">
        <v>18</v>
      </c>
      <c r="E8" s="37"/>
      <c r="F8" s="43"/>
      <c r="G8" s="41"/>
    </row>
    <row r="9" spans="2:9" x14ac:dyDescent="0.25">
      <c r="B9" s="46"/>
      <c r="C9" s="10" t="s">
        <v>19</v>
      </c>
      <c r="D9" s="44">
        <v>20</v>
      </c>
      <c r="E9" s="44"/>
      <c r="F9" s="45"/>
      <c r="G9" s="41"/>
    </row>
    <row r="10" spans="2:9" x14ac:dyDescent="0.25">
      <c r="B10" s="36" t="s">
        <v>20</v>
      </c>
      <c r="C10" s="37"/>
      <c r="D10" s="44">
        <v>24</v>
      </c>
      <c r="E10" s="44"/>
      <c r="F10" s="45"/>
      <c r="G10" s="41"/>
    </row>
    <row r="11" spans="2:9" x14ac:dyDescent="0.25">
      <c r="B11" s="36" t="s">
        <v>21</v>
      </c>
      <c r="C11" s="37"/>
      <c r="D11" s="44">
        <v>112</v>
      </c>
      <c r="E11" s="44"/>
      <c r="F11" s="45"/>
      <c r="G11" s="41"/>
    </row>
    <row r="12" spans="2:9" x14ac:dyDescent="0.25">
      <c r="B12" s="36" t="s">
        <v>22</v>
      </c>
      <c r="C12" s="37"/>
      <c r="D12" s="37" t="s">
        <v>23</v>
      </c>
      <c r="E12" s="37"/>
      <c r="F12" s="43"/>
      <c r="G12" s="41"/>
    </row>
    <row r="13" spans="2:9" x14ac:dyDescent="0.25">
      <c r="B13" s="33" t="s">
        <v>24</v>
      </c>
      <c r="C13" s="10"/>
      <c r="D13" s="44">
        <v>1</v>
      </c>
      <c r="E13" s="44"/>
      <c r="F13" s="45"/>
      <c r="G13" s="41"/>
    </row>
    <row r="14" spans="2:9" ht="15.75" thickBot="1" x14ac:dyDescent="0.3">
      <c r="B14" s="54" t="s">
        <v>25</v>
      </c>
      <c r="C14" s="55"/>
      <c r="D14" s="38" t="s">
        <v>26</v>
      </c>
      <c r="E14" s="38"/>
      <c r="F14" s="39"/>
      <c r="G14" s="42"/>
    </row>
    <row r="15" spans="2:9" ht="15.75" thickBot="1" x14ac:dyDescent="0.3"/>
    <row r="16" spans="2:9" ht="15.75" thickBot="1" x14ac:dyDescent="0.3">
      <c r="B16" s="49" t="s">
        <v>27</v>
      </c>
      <c r="C16" s="50"/>
      <c r="D16" s="50"/>
      <c r="E16" s="50"/>
      <c r="F16" s="51"/>
      <c r="G16" s="40" t="s">
        <v>9</v>
      </c>
    </row>
    <row r="17" spans="2:7" x14ac:dyDescent="0.25">
      <c r="B17" s="52" t="s">
        <v>5</v>
      </c>
      <c r="C17" s="53"/>
      <c r="D17" s="26" t="s">
        <v>6</v>
      </c>
      <c r="E17" s="26" t="s">
        <v>28</v>
      </c>
      <c r="F17" s="27" t="s">
        <v>29</v>
      </c>
      <c r="G17" s="41"/>
    </row>
    <row r="18" spans="2:7" x14ac:dyDescent="0.25">
      <c r="B18" s="36" t="s">
        <v>30</v>
      </c>
      <c r="C18" s="37"/>
      <c r="D18" s="10" t="s">
        <v>31</v>
      </c>
      <c r="E18" s="10" t="s">
        <v>32</v>
      </c>
      <c r="F18" s="12" t="s">
        <v>33</v>
      </c>
      <c r="G18" s="41"/>
    </row>
    <row r="19" spans="2:7" x14ac:dyDescent="0.25">
      <c r="B19" s="36" t="s">
        <v>34</v>
      </c>
      <c r="C19" s="37"/>
      <c r="D19" s="10" t="s">
        <v>12</v>
      </c>
      <c r="E19" s="10" t="s">
        <v>32</v>
      </c>
      <c r="F19" s="12" t="s">
        <v>33</v>
      </c>
      <c r="G19" s="41"/>
    </row>
    <row r="20" spans="2:7" x14ac:dyDescent="0.25">
      <c r="B20" s="36" t="s">
        <v>35</v>
      </c>
      <c r="C20" s="37"/>
      <c r="D20" s="10" t="s">
        <v>36</v>
      </c>
      <c r="E20" s="11" t="s">
        <v>37</v>
      </c>
      <c r="F20" s="13" t="s">
        <v>37</v>
      </c>
      <c r="G20" s="41"/>
    </row>
    <row r="21" spans="2:7" x14ac:dyDescent="0.25">
      <c r="B21" s="36" t="s">
        <v>38</v>
      </c>
      <c r="C21" s="37"/>
      <c r="D21" s="24" t="s">
        <v>36</v>
      </c>
      <c r="E21" s="24" t="s">
        <v>37</v>
      </c>
      <c r="F21" s="13"/>
      <c r="G21" s="41"/>
    </row>
    <row r="22" spans="2:7" x14ac:dyDescent="0.25">
      <c r="B22" s="36" t="s">
        <v>39</v>
      </c>
      <c r="C22" s="37"/>
      <c r="D22" s="24" t="s">
        <v>36</v>
      </c>
      <c r="E22" s="24"/>
      <c r="F22" s="12"/>
      <c r="G22" s="41"/>
    </row>
    <row r="23" spans="2:7" x14ac:dyDescent="0.25">
      <c r="B23" s="36" t="s">
        <v>40</v>
      </c>
      <c r="C23" s="37"/>
      <c r="D23" s="24" t="s">
        <v>36</v>
      </c>
      <c r="E23" s="24"/>
      <c r="F23" s="12"/>
      <c r="G23" s="41"/>
    </row>
    <row r="24" spans="2:7" x14ac:dyDescent="0.25">
      <c r="B24" s="36" t="s">
        <v>41</v>
      </c>
      <c r="C24" s="37"/>
      <c r="D24" s="24">
        <v>1</v>
      </c>
      <c r="E24" s="24" t="s">
        <v>37</v>
      </c>
      <c r="F24" s="13" t="s">
        <v>42</v>
      </c>
      <c r="G24" s="41"/>
    </row>
    <row r="25" spans="2:7" x14ac:dyDescent="0.25">
      <c r="B25" s="36" t="s">
        <v>43</v>
      </c>
      <c r="C25" s="37"/>
      <c r="D25" s="24" t="s">
        <v>36</v>
      </c>
      <c r="E25" s="24" t="s">
        <v>37</v>
      </c>
      <c r="F25" s="13"/>
      <c r="G25" s="41"/>
    </row>
    <row r="26" spans="2:7" x14ac:dyDescent="0.25">
      <c r="B26" s="36" t="s">
        <v>44</v>
      </c>
      <c r="C26" s="37"/>
      <c r="D26" s="24" t="s">
        <v>36</v>
      </c>
      <c r="E26" s="24" t="s">
        <v>37</v>
      </c>
      <c r="F26" s="13" t="s">
        <v>37</v>
      </c>
      <c r="G26" s="41"/>
    </row>
    <row r="27" spans="2:7" x14ac:dyDescent="0.25">
      <c r="B27" s="36" t="s">
        <v>45</v>
      </c>
      <c r="C27" s="37"/>
      <c r="D27" s="25" t="s">
        <v>36</v>
      </c>
      <c r="E27" s="24" t="s">
        <v>37</v>
      </c>
      <c r="F27" s="13" t="s">
        <v>37</v>
      </c>
      <c r="G27" s="41"/>
    </row>
    <row r="28" spans="2:7" x14ac:dyDescent="0.25">
      <c r="B28" s="36" t="s">
        <v>46</v>
      </c>
      <c r="C28" s="37"/>
      <c r="D28" s="25" t="s">
        <v>36</v>
      </c>
      <c r="E28" s="24" t="s">
        <v>37</v>
      </c>
      <c r="F28" s="13" t="s">
        <v>37</v>
      </c>
      <c r="G28" s="41"/>
    </row>
    <row r="29" spans="2:7" x14ac:dyDescent="0.25">
      <c r="B29" s="36" t="s">
        <v>47</v>
      </c>
      <c r="C29" s="37"/>
      <c r="D29" s="25" t="s">
        <v>36</v>
      </c>
      <c r="E29" s="24" t="s">
        <v>37</v>
      </c>
      <c r="F29" s="13" t="s">
        <v>37</v>
      </c>
      <c r="G29" s="41"/>
    </row>
    <row r="30" spans="2:7" x14ac:dyDescent="0.25">
      <c r="B30" s="36" t="s">
        <v>48</v>
      </c>
      <c r="C30" s="37"/>
      <c r="D30" s="25" t="s">
        <v>49</v>
      </c>
      <c r="E30" s="24" t="s">
        <v>37</v>
      </c>
      <c r="F30" s="13" t="s">
        <v>37</v>
      </c>
      <c r="G30" s="41"/>
    </row>
    <row r="31" spans="2:7" x14ac:dyDescent="0.25">
      <c r="B31" s="36" t="s">
        <v>50</v>
      </c>
      <c r="C31" s="37"/>
      <c r="D31" s="24" t="s">
        <v>36</v>
      </c>
      <c r="E31" s="24" t="s">
        <v>37</v>
      </c>
      <c r="F31" s="13" t="s">
        <v>37</v>
      </c>
      <c r="G31" s="41"/>
    </row>
    <row r="32" spans="2:7" x14ac:dyDescent="0.25">
      <c r="B32" s="36" t="s">
        <v>51</v>
      </c>
      <c r="C32" s="37"/>
      <c r="D32" s="24">
        <v>1</v>
      </c>
      <c r="E32" s="24" t="s">
        <v>37</v>
      </c>
      <c r="F32" s="13" t="s">
        <v>37</v>
      </c>
      <c r="G32" s="41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5" t="s">
        <v>54</v>
      </c>
      <c r="C35" s="66"/>
      <c r="D35" s="66"/>
      <c r="E35" s="66"/>
      <c r="F35" s="66"/>
      <c r="G35" s="57">
        <v>1</v>
      </c>
    </row>
    <row r="36" spans="2:7" x14ac:dyDescent="0.25">
      <c r="B36" s="68" t="s">
        <v>55</v>
      </c>
      <c r="C36" s="69"/>
      <c r="D36" s="24">
        <f>IF(B36="DOOR SWITCH 2 (TC)",1,"N/A")</f>
        <v>1</v>
      </c>
      <c r="E36" s="24">
        <f>IF(B36="DOOR SWITCH 2 (TC)",1,"N/A")</f>
        <v>1</v>
      </c>
      <c r="F36" s="34" t="str">
        <f>IF(B36="DOOR SWITCH 2 (TC)","VIP 1","N/A")</f>
        <v>VIP 1</v>
      </c>
      <c r="G36" s="58"/>
    </row>
    <row r="37" spans="2:7" hidden="1" x14ac:dyDescent="0.25">
      <c r="B37" s="67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58"/>
    </row>
    <row r="38" spans="2:7" hidden="1" x14ac:dyDescent="0.25">
      <c r="B38" s="67"/>
      <c r="C38" s="17" t="s">
        <v>56</v>
      </c>
      <c r="D38" s="19" t="s">
        <v>56</v>
      </c>
      <c r="E38" s="17" t="s">
        <v>56</v>
      </c>
      <c r="F38" s="18"/>
      <c r="G38" s="58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59</v>
      </c>
      <c r="G39" s="58"/>
    </row>
    <row r="40" spans="2:7" ht="15.75" thickBot="1" x14ac:dyDescent="0.3">
      <c r="B40" s="60" t="s">
        <v>56</v>
      </c>
      <c r="C40" s="61"/>
      <c r="D40" s="9"/>
      <c r="E40" s="9"/>
      <c r="F40" s="35"/>
      <c r="G40" s="59"/>
    </row>
    <row r="41" spans="2:7" ht="15.75" thickBot="1" x14ac:dyDescent="0.3">
      <c r="B41" s="20"/>
      <c r="C41" s="20"/>
      <c r="D41" s="21"/>
      <c r="E41" s="21"/>
      <c r="F41" s="22"/>
      <c r="G41" s="23"/>
    </row>
    <row r="42" spans="2:7" x14ac:dyDescent="0.25">
      <c r="B42" s="65" t="s">
        <v>54</v>
      </c>
      <c r="C42" s="66"/>
      <c r="D42" s="66"/>
      <c r="E42" s="66"/>
      <c r="F42" s="66"/>
      <c r="G42" s="57">
        <v>2</v>
      </c>
    </row>
    <row r="43" spans="2:7" x14ac:dyDescent="0.25">
      <c r="B43" s="29" t="s">
        <v>57</v>
      </c>
      <c r="C43" s="11" t="s">
        <v>58</v>
      </c>
      <c r="D43" s="11" t="str">
        <f>IF(B43="PS Redundancy Board","I/O Board Outputs - NO"," ")</f>
        <v>I/O Board Outputs - NO</v>
      </c>
      <c r="E43" s="11" t="str">
        <f>IF(B43="PS Redundancy Board","Sensor Address -1"," ")</f>
        <v>Sensor Address -1</v>
      </c>
      <c r="F43" s="34" t="s">
        <v>59</v>
      </c>
      <c r="G43" s="58"/>
    </row>
    <row r="44" spans="2:7" ht="15.75" thickBot="1" x14ac:dyDescent="0.3">
      <c r="B44" s="60" t="s">
        <v>56</v>
      </c>
      <c r="C44" s="61"/>
      <c r="D44" s="9"/>
      <c r="E44" s="9"/>
      <c r="F44" s="35"/>
      <c r="G44" s="59"/>
    </row>
    <row r="45" spans="2:7" ht="15.75" thickBot="1" x14ac:dyDescent="0.3">
      <c r="C45" s="30"/>
      <c r="D45" s="30"/>
      <c r="E45" s="31"/>
      <c r="F45" s="32"/>
      <c r="G45" s="15"/>
    </row>
    <row r="46" spans="2:7" ht="15.75" thickBot="1" x14ac:dyDescent="0.3">
      <c r="B46" s="49" t="s">
        <v>60</v>
      </c>
      <c r="C46" s="50"/>
      <c r="D46" s="50"/>
      <c r="E46" s="50"/>
      <c r="F46" s="51"/>
      <c r="G46" s="57">
        <v>1</v>
      </c>
    </row>
    <row r="47" spans="2:7" x14ac:dyDescent="0.25">
      <c r="B47" s="62" t="s">
        <v>61</v>
      </c>
      <c r="C47" s="63"/>
      <c r="D47" s="63"/>
      <c r="E47" s="63" t="s">
        <v>62</v>
      </c>
      <c r="F47" s="64"/>
      <c r="G47" s="58"/>
    </row>
    <row r="48" spans="2:7" x14ac:dyDescent="0.25">
      <c r="B48" s="36" t="s">
        <v>63</v>
      </c>
      <c r="C48" s="37"/>
      <c r="D48" s="37"/>
      <c r="E48" s="44" t="s">
        <v>64</v>
      </c>
      <c r="F48" s="45"/>
      <c r="G48" s="58"/>
    </row>
    <row r="49" spans="2:7" ht="15.75" thickBot="1" x14ac:dyDescent="0.3">
      <c r="B49" s="54" t="s">
        <v>65</v>
      </c>
      <c r="C49" s="55"/>
      <c r="D49" s="55"/>
      <c r="E49" s="38" t="s">
        <v>66</v>
      </c>
      <c r="F49" s="39"/>
      <c r="G49" s="59"/>
    </row>
    <row r="50" spans="2:7" x14ac:dyDescent="0.25">
      <c r="C50" s="30"/>
      <c r="D50" s="30"/>
      <c r="E50" s="31"/>
      <c r="F50" s="32"/>
      <c r="G50" s="15"/>
    </row>
    <row r="51" spans="2:7" ht="15.75" thickBot="1" x14ac:dyDescent="0.3"/>
    <row r="52" spans="2:7" x14ac:dyDescent="0.25">
      <c r="B52" s="7" t="s">
        <v>67</v>
      </c>
      <c r="C52" s="8"/>
      <c r="D52" s="8"/>
      <c r="E52" s="8"/>
      <c r="F52" s="8"/>
      <c r="G52" s="1"/>
    </row>
    <row r="53" spans="2:7" x14ac:dyDescent="0.25">
      <c r="B53" s="3"/>
      <c r="G53" s="2"/>
    </row>
    <row r="54" spans="2:7" x14ac:dyDescent="0.25">
      <c r="B54" s="3" t="s">
        <v>68</v>
      </c>
      <c r="G54" s="2"/>
    </row>
    <row r="55" spans="2:7" x14ac:dyDescent="0.25">
      <c r="B55" s="3" t="s">
        <v>69</v>
      </c>
      <c r="E55" t="s">
        <v>70</v>
      </c>
      <c r="G55" s="2"/>
    </row>
    <row r="56" spans="2:7" x14ac:dyDescent="0.25">
      <c r="B56" s="3" t="s">
        <v>71</v>
      </c>
      <c r="E56" t="s">
        <v>72</v>
      </c>
      <c r="G56" s="2"/>
    </row>
    <row r="57" spans="2:7" x14ac:dyDescent="0.25">
      <c r="B57" s="3" t="s">
        <v>73</v>
      </c>
      <c r="E57" t="s">
        <v>74</v>
      </c>
      <c r="G57" s="2"/>
    </row>
    <row r="58" spans="2:7" x14ac:dyDescent="0.25">
      <c r="B58" s="3" t="s">
        <v>75</v>
      </c>
      <c r="E58" t="s">
        <v>76</v>
      </c>
      <c r="G58" s="2"/>
    </row>
    <row r="59" spans="2:7" x14ac:dyDescent="0.25">
      <c r="B59" s="3" t="s">
        <v>77</v>
      </c>
      <c r="E59" t="s">
        <v>78</v>
      </c>
      <c r="G59" s="2"/>
    </row>
    <row r="60" spans="2:7" x14ac:dyDescent="0.25">
      <c r="B60" s="3" t="s">
        <v>79</v>
      </c>
      <c r="E60" t="s">
        <v>80</v>
      </c>
      <c r="G60" s="2"/>
    </row>
    <row r="61" spans="2:7" x14ac:dyDescent="0.25">
      <c r="B61" s="3" t="s">
        <v>81</v>
      </c>
      <c r="E61" t="s">
        <v>82</v>
      </c>
      <c r="G61" s="2"/>
    </row>
    <row r="62" spans="2:7" x14ac:dyDescent="0.25">
      <c r="B62" s="3" t="s">
        <v>83</v>
      </c>
      <c r="E62" t="s">
        <v>84</v>
      </c>
      <c r="G62" s="2"/>
    </row>
    <row r="63" spans="2:7" x14ac:dyDescent="0.25">
      <c r="B63" s="3"/>
      <c r="G63" s="2"/>
    </row>
    <row r="64" spans="2:7" x14ac:dyDescent="0.25">
      <c r="B64" s="3" t="s">
        <v>85</v>
      </c>
      <c r="G64" s="2"/>
    </row>
    <row r="65" spans="2:7" x14ac:dyDescent="0.25">
      <c r="B65" s="3" t="s">
        <v>86</v>
      </c>
      <c r="E65" t="s">
        <v>87</v>
      </c>
      <c r="G65" s="2"/>
    </row>
    <row r="66" spans="2:7" x14ac:dyDescent="0.25">
      <c r="B66" s="3" t="s">
        <v>88</v>
      </c>
      <c r="E66" t="s">
        <v>89</v>
      </c>
      <c r="G66" s="2"/>
    </row>
    <row r="67" spans="2:7" x14ac:dyDescent="0.25">
      <c r="B67" s="3" t="s">
        <v>90</v>
      </c>
      <c r="E67" t="s">
        <v>91</v>
      </c>
      <c r="G67" s="2"/>
    </row>
    <row r="68" spans="2:7" x14ac:dyDescent="0.25">
      <c r="B68" s="3" t="s">
        <v>92</v>
      </c>
      <c r="E68" t="s">
        <v>93</v>
      </c>
      <c r="G68" s="2"/>
    </row>
    <row r="69" spans="2:7" x14ac:dyDescent="0.25">
      <c r="B69" s="3" t="s">
        <v>94</v>
      </c>
      <c r="E69" t="s">
        <v>95</v>
      </c>
      <c r="G69" s="2"/>
    </row>
    <row r="70" spans="2:7" x14ac:dyDescent="0.25">
      <c r="B70" s="3"/>
      <c r="G70" s="2"/>
    </row>
    <row r="71" spans="2:7" x14ac:dyDescent="0.25">
      <c r="B71" s="3" t="s">
        <v>96</v>
      </c>
      <c r="G71" s="2"/>
    </row>
    <row r="72" spans="2:7" x14ac:dyDescent="0.25">
      <c r="B72" s="3" t="s">
        <v>86</v>
      </c>
      <c r="E72" t="s">
        <v>87</v>
      </c>
      <c r="G72" s="2"/>
    </row>
    <row r="73" spans="2:7" x14ac:dyDescent="0.25">
      <c r="B73" s="3" t="s">
        <v>88</v>
      </c>
      <c r="E73" t="s">
        <v>89</v>
      </c>
      <c r="G73" s="2"/>
    </row>
    <row r="74" spans="2:7" x14ac:dyDescent="0.25">
      <c r="B74" s="3" t="s">
        <v>97</v>
      </c>
      <c r="E74" t="s">
        <v>98</v>
      </c>
      <c r="G74" s="2"/>
    </row>
    <row r="75" spans="2:7" x14ac:dyDescent="0.25">
      <c r="B75" s="3" t="s">
        <v>99</v>
      </c>
      <c r="E75" t="s">
        <v>100</v>
      </c>
      <c r="G75" s="2"/>
    </row>
    <row r="76" spans="2:7" ht="15.75" thickBot="1" x14ac:dyDescent="0.3">
      <c r="B76" s="4"/>
      <c r="C76" s="5"/>
      <c r="D76" s="5"/>
      <c r="E76" s="5"/>
      <c r="F76" s="5"/>
      <c r="G76" s="6"/>
    </row>
    <row r="78" spans="2:7" x14ac:dyDescent="0.25">
      <c r="B78" t="s">
        <v>101</v>
      </c>
    </row>
  </sheetData>
  <mergeCells count="59">
    <mergeCell ref="E49:F49"/>
    <mergeCell ref="B42:F42"/>
    <mergeCell ref="G42:G44"/>
    <mergeCell ref="B44:C44"/>
    <mergeCell ref="B46:F46"/>
    <mergeCell ref="G46:G49"/>
    <mergeCell ref="B47:D47"/>
    <mergeCell ref="E47:F47"/>
    <mergeCell ref="B48:D48"/>
    <mergeCell ref="E48:F48"/>
    <mergeCell ref="B49:D49"/>
    <mergeCell ref="B33:C33"/>
    <mergeCell ref="B35:F35"/>
    <mergeCell ref="G35:G40"/>
    <mergeCell ref="B36:C36"/>
    <mergeCell ref="B37:B38"/>
    <mergeCell ref="B40:C40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B12:C12"/>
    <mergeCell ref="D12:F12"/>
    <mergeCell ref="D13:F13"/>
    <mergeCell ref="B30:C30"/>
    <mergeCell ref="B16:F16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14:C14"/>
    <mergeCell ref="D14:F14"/>
    <mergeCell ref="B6:B9"/>
    <mergeCell ref="D6:F6"/>
    <mergeCell ref="D7:F7"/>
    <mergeCell ref="D8:F8"/>
    <mergeCell ref="D9:F9"/>
    <mergeCell ref="B10:C10"/>
    <mergeCell ref="D10:F10"/>
    <mergeCell ref="B11:C11"/>
    <mergeCell ref="D11:F11"/>
  </mergeCells>
  <dataValidations count="36">
    <dataValidation type="list" allowBlank="1" showInputMessage="1" showErrorMessage="1" sqref="F21" xr:uid="{4162A9FD-BFCA-4EF9-BCDB-5282C8FC58F8}">
      <formula1>"?, IN SIGN - YES, IN SIGN - NO"</formula1>
    </dataValidation>
    <dataValidation type="list" errorStyle="warning" allowBlank="1" showInputMessage="1" showErrorMessage="1" sqref="D25" xr:uid="{9525A73E-C592-4C2B-A435-BE5409D42F92}">
      <formula1>"?,NO,1,2,3,4,5,6,7,8,9,10"</formula1>
    </dataValidation>
    <dataValidation type="list" allowBlank="1" showInputMessage="1" showErrorMessage="1" sqref="B39 B43" xr:uid="{5A2E9F7E-2877-4125-8489-C15DC7E1951A}">
      <formula1>"', ?, PS Redundancy Board"</formula1>
    </dataValidation>
    <dataValidation type="list" errorStyle="warning" allowBlank="1" showInputMessage="1" sqref="C39 C43" xr:uid="{3A12F1B4-164D-4E23-8D6F-23A587928164}">
      <formula1>"', Module Output - ?"</formula1>
    </dataValidation>
    <dataValidation type="list" allowBlank="1" showInputMessage="1" showErrorMessage="1" sqref="F22:F23" xr:uid="{1B17C894-7AFB-4CB6-A11C-B3B2B3113EFC}">
      <formula1>"', Isolation Boards in Sign - Yes, Isolation Boards in Sign - No"</formula1>
    </dataValidation>
    <dataValidation type="list" errorStyle="warning" allowBlank="1" showInputMessage="1" showErrorMessage="1" sqref="D22:D23" xr:uid="{92011B3E-3258-4CEE-85A3-ED0FF52A3B43}">
      <formula1>"YES, NO"</formula1>
    </dataValidation>
    <dataValidation type="list" allowBlank="1" showInputMessage="1" showErrorMessage="1" sqref="B37:B38" xr:uid="{3BE5D177-648E-4092-9D28-0C1F6E6C1A33}">
      <formula1>"',UPS"</formula1>
    </dataValidation>
    <dataValidation type="list" allowBlank="1" showInputMessage="1" sqref="D38" xr:uid="{55599CC7-7571-42B2-A6F6-2C32962BF451}">
      <formula1>"',Percent - 50%, Watts - 1800, Watts - 1100, Watts - 650"</formula1>
    </dataValidation>
    <dataValidation type="list" allowBlank="1" showInputMessage="1" sqref="D37" xr:uid="{A47FBA0F-7558-42F8-B263-CD2E5BA8D215}">
      <formula1>"', 'By Brightness %, By Power"</formula1>
    </dataValidation>
    <dataValidation type="list" errorStyle="warning" allowBlank="1" showInputMessage="1" showErrorMessage="1" sqref="C37" xr:uid="{A7C12A68-63AB-426A-9C26-958A0338C4D7}">
      <formula1>"',ALPHA FXM SERIES,TRIPPLITE,Generic UPS"</formula1>
    </dataValidation>
    <dataValidation type="list" allowBlank="1" showInputMessage="1" sqref="C38" xr:uid="{7B808636-00D4-48E6-8265-EFAE3E787271}">
      <formula1>"',Control equipment,Entire display"</formula1>
    </dataValidation>
    <dataValidation type="list" allowBlank="1" showInputMessage="1" showErrorMessage="1" sqref="E37" xr:uid="{C91D644D-84F5-4138-82C9-6F9066732A30}">
      <formula1>"',1 Hour,2 Hour,3 Hour, 4 Hour,5 Hour"</formula1>
    </dataValidation>
    <dataValidation type="list" allowBlank="1" showInputMessage="1" showErrorMessage="1" sqref="E38" xr:uid="{4CD633B0-6547-477F-8B74-D9ED5D1B0ADA}">
      <formula1>"', Serial,Ethernet"</formula1>
    </dataValidation>
    <dataValidation type="list" allowBlank="1" showInputMessage="1" showErrorMessage="1" sqref="F37" xr:uid="{ED894DA3-C5D1-439C-B6BA-8891904448F1}">
      <formula1>"', Auxiliary, Default IP, Specify IP"</formula1>
    </dataValidation>
    <dataValidation type="list" errorStyle="warning" allowBlank="1" showInputMessage="1" showErrorMessage="1" sqref="D14:F14" xr:uid="{6D5E5D73-9D81-4CDF-BB5D-79492A5ABA80}">
      <formula1>"ROWS,BAYS"</formula1>
    </dataValidation>
    <dataValidation type="list" errorStyle="warning" allowBlank="1" showInputMessage="1" showErrorMessage="1" sqref="D33:D34 D41" xr:uid="{C32138B5-E106-432D-81F9-72D646D4852F}">
      <formula1>"?,Gen IV, PS Redundancy Board, Eltek Power on the Ground"</formula1>
    </dataValidation>
    <dataValidation type="list" allowBlank="1" showInputMessage="1" showErrorMessage="1" sqref="E31" xr:uid="{F0905789-3D6D-4F88-B3BD-FFA7F9E3AD91}">
      <formula1>"Alternate, Synchronize"</formula1>
    </dataValidation>
    <dataValidation type="list" allowBlank="1" showInputMessage="1" showErrorMessage="1" sqref="F24" xr:uid="{B36B711D-B004-4D87-BB05-CFF4C5FE79F7}">
      <formula1>"?, CONNECT TO MODULE - YES, CONNECT TO MODULE - NO"</formula1>
    </dataValidation>
    <dataValidation type="list" errorStyle="warning" allowBlank="1" showInputMessage="1" showErrorMessage="1" sqref="F25" xr:uid="{69D5FB4F-1A83-4D14-9A37-15F33A0646AA}">
      <formula1>"'--,CAN,I/O"</formula1>
    </dataValidation>
    <dataValidation type="list" errorStyle="warning" allowBlank="1" showInputMessage="1" showErrorMessage="1" sqref="D32" xr:uid="{05964F84-8A7E-4D67-A467-3A01969B3C5A}">
      <formula1>"?,NO,1,2"</formula1>
    </dataValidation>
    <dataValidation type="list" errorStyle="warning" allowBlank="1" showInputMessage="1" showErrorMessage="1" sqref="D21" xr:uid="{7E3C7D3B-F203-48C2-8312-D56936179E25}">
      <formula1>"NO,1,2,3,4,5,6,7,8"</formula1>
    </dataValidation>
    <dataValidation type="list" errorStyle="warning" allowBlank="1" showInputMessage="1" showErrorMessage="1" sqref="D26" xr:uid="{9ADC6E04-0BE1-4282-93F3-F8908E8CF1DC}">
      <formula1>"NO,1,2,3,4,5,6,7,8,9,10"</formula1>
    </dataValidation>
    <dataValidation type="list" allowBlank="1" showInputMessage="1" showErrorMessage="1" sqref="B40:C40 B44:C44" xr:uid="{5E5D4C9A-DE68-43D6-820D-52081AC1E9EE}">
      <formula1>"MINI DC I/O 6,'"</formula1>
    </dataValidation>
    <dataValidation type="list" errorStyle="warning" allowBlank="1" showInputMessage="1" showErrorMessage="1" sqref="D27:D29" xr:uid="{FEFC9C3D-4EAE-4ACD-9A8F-0732D009DE64}">
      <formula1>"YES,NO"</formula1>
    </dataValidation>
    <dataValidation type="list" allowBlank="1" showInputMessage="1" showErrorMessage="1" sqref="D30" xr:uid="{45CF563D-6484-49A9-99D1-212E3FDC4A8D}">
      <formula1>"YES,NO"</formula1>
    </dataValidation>
    <dataValidation type="list" allowBlank="1" showInputMessage="1" showErrorMessage="1" sqref="D24" xr:uid="{65998C6D-63AA-4008-8A92-C95789D17A9F}">
      <formula1>"0,1"</formula1>
    </dataValidation>
    <dataValidation type="list" allowBlank="1" showInputMessage="1" showErrorMessage="1" sqref="D31" xr:uid="{02791C4C-AF10-4BC6-958E-D64AD707B4D8}">
      <formula1>"0,1,2, YES, NO"</formula1>
    </dataValidation>
    <dataValidation type="list" errorStyle="warning" allowBlank="1" showInputMessage="1" showErrorMessage="1" sqref="B36:C36" xr:uid="{19E4A699-A2AF-4DA8-AFFF-AE92448FEBDB}">
      <formula1>"--,DOOR SWITCH 2 (TC),'"</formula1>
    </dataValidation>
    <dataValidation type="list" allowBlank="1" showInputMessage="1" showErrorMessage="1" sqref="O35 O42" xr:uid="{0A819E0C-4089-40A6-A7F1-5831E8029C66}">
      <formula1>"DOOR SWITCH 2 (TC), "</formula1>
    </dataValidation>
    <dataValidation type="list" allowBlank="1" showInputMessage="1" showErrorMessage="1" sqref="D7:F7" xr:uid="{D9E2DB8F-7C08-4E7B-B3E5-083157B8C02D}">
      <formula1>"GEN 4 (24 VOLT BUS), ANTAIOS (DVX)"</formula1>
    </dataValidation>
    <dataValidation type="list" allowBlank="1" showInputMessage="1" showErrorMessage="1" sqref="D12:F12" xr:uid="{32A15B99-F78B-410E-9F66-AA325043C999}">
      <formula1>"FULL MATRIX,LINE MATRIX"</formula1>
    </dataValidation>
    <dataValidation type="list" errorStyle="warning" allowBlank="1" showInputMessage="1" showErrorMessage="1" sqref="D9:F9" xr:uid="{4B82469C-626E-48D0-8488-E381BBB97461}">
      <formula1>"20,34,46,66"</formula1>
    </dataValidation>
    <dataValidation type="list" errorStyle="warning" allowBlank="1" showInputMessage="1" showErrorMessage="1" sqref="D8:F8" xr:uid="{D9F5373E-D430-4430-85E5-DD5298569F27}">
      <formula1>"7X5,9X5,9X15,16X16,24X16, 18X18"</formula1>
    </dataValidation>
    <dataValidation type="list" errorStyle="warning" allowBlank="1" showInputMessage="1" showErrorMessage="1" sqref="D6:F6" xr:uid="{15ED8245-C298-4225-B43D-A9D277B39445}">
      <formula1>"FULL COLOR, MONOCHROME, Red-Green"</formula1>
    </dataValidation>
    <dataValidation type="list" allowBlank="1" showInputMessage="1" showErrorMessage="1" sqref="D5:F5" xr:uid="{EECAE91B-4B7A-4635-BEA3-AD16C9D8A33C}">
      <formula1>"FRONT,WALK-IN,REAR"</formula1>
    </dataValidation>
    <dataValidation type="list" allowBlank="1" showInputMessage="1" showErrorMessage="1" sqref="D4:F4" xr:uid="{704992DF-D255-485D-85B0-1FC21BF8755D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C33065</OrderProject_x0020_ID>
    <DocNumber xmlns="2cc016c5-161d-4d6b-a532-6cf687f4a3ab">DD5518570</DocNumber>
    <Rev xmlns="2cc016c5-161d-4d6b-a532-6cf687f4a3ab">01</Rev>
    <_dlc_DocId xmlns="b479dd50-8d7e-4b78-9fb1-00cf65781f6b">75D2Y5VYC55K-1220653723-63357</_dlc_DocId>
    <_dlc_DocIdUrl xmlns="b479dd50-8d7e-4b78-9fb1-00cf65781f6b">
      <Url>https://daktronics.sharepoint.com/sites/docs-engineering/_layouts/15/DocIdRedir.aspx?ID=75D2Y5VYC55K-1220653723-63357</Url>
      <Description>75D2Y5VYC55K-1220653723-63357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cc016c5-161d-4d6b-a532-6cf687f4a3ab"/>
    <ds:schemaRef ds:uri="http://purl.org/dc/terms/"/>
    <ds:schemaRef ds:uri="http://purl.org/dc/elements/1.1/"/>
    <ds:schemaRef ds:uri="http://schemas.microsoft.com/office/infopath/2007/PartnerControls"/>
    <ds:schemaRef ds:uri="cdae4ca2-47b8-467c-a804-ebae05ca0c7f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B4C330-4D9E-4B53-B648-9D01147281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BFA1CA-5726-43B1-9691-D8762C29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C33065 Central Texas, Site Config, VM-1020-24X112-20-RGB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2025-07-14T14:59:47Z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f3122b01-b8d4-453e-9a1d-074c6f1f0b66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