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B9F617A9-3403-448F-A5B5-F1F81C447590}" xr6:coauthVersionLast="47" xr6:coauthVersionMax="47" xr10:uidLastSave="{04C32DDE-0B03-4181-AB41-68D9155FD940}"/>
  <bookViews>
    <workbookView xWindow="9945" yWindow="0" windowWidth="18960" windowHeight="15585" xr2:uid="{00000000-000D-0000-FFFF-FFFF00000000}"/>
  </bookViews>
  <sheets>
    <sheet name="Sheet1 REV 01" sheetId="1" r:id="rId1"/>
    <sheet name="Sheet1 REV 00" sheetId="2" r:id="rId2"/>
  </sheets>
  <definedNames>
    <definedName name="_xlnm._FilterDatabase" localSheetId="1" hidden="1">'Sheet1 REV 00'!$B$16:$G$40</definedName>
    <definedName name="_xlnm._FilterDatabase" localSheetId="0" hidden="1">'Sheet1 REV 01'!$B$16:$G$42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43" i="2"/>
  <c r="D43" i="2"/>
  <c r="E39" i="2"/>
  <c r="D39" i="2"/>
  <c r="F36" i="2"/>
  <c r="E36" i="2"/>
  <c r="D36" i="2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135F0D45-DEAA-4486-9DFC-60682F2D8AE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F349DFF5-F271-4C38-A99A-1AE1CEF635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FF89B61E-062E-4A33-8CDC-0E01E8658E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0BEEE77D-799D-4E4A-9EF0-719F6352053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70522688-2881-4A69-9A28-CA8E5A51F0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096FEDF5-BF10-492D-BB4E-DDBC332E58F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83B6DB95-443D-42E3-B831-8D0A71CA86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CAA890D1-654D-4471-A827-F5EB6139DE7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00272996-77B9-4664-A245-DEEEB691E1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011DF9DF-3C80-4D3A-A845-D9AFB75D5E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1681F2B2-428D-4DD3-8E06-687683C6E23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7D7D9EC-96F8-463D-A1DF-BB8ACD4B7CF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3073F7DE-672B-499C-91AE-0F18B805B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37102BC9-3ECC-4B8B-959F-A4DEB5F77C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7B962927-B389-4DEF-BF27-A531E90258F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E322C87-0C2B-49A1-AB01-D95C98315C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3ADFAA07-1E11-46E7-9EFB-783380C18B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8A372502-33B4-4AAF-A1C1-6B7256C72C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1" authorId="1" shapeId="0" xr:uid="{20E58968-00D5-40F5-BD9B-B1EF17AC8B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172E177E-1119-4C67-B66C-8C433F4874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C0F5102-77FD-4B00-9DE3-48E27BFB93B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1A3F1029-E3A4-469B-B227-DC1FE839C2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9D01EA7C-BE25-4735-8077-89B947E52C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8BB5C687-E9C4-4F96-93EE-CDDD86A65A2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3602A78E-341B-4651-9F9C-DFEAD3C937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73CE2CE-ACB4-45B5-A55A-6AAA40ECB5E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5FBA8121-A660-4171-876E-C305FE71E79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930B73E2-C583-4DF2-8835-AF576CBC2FD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48939596-DF0B-4E7D-BE3C-C0FFBD3CB2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79D03E1-65B3-48A5-8C46-C0D7D0C0051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5FB39A73-842D-4287-9505-70F57116AA8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8A09ECEC-F8C5-40C3-A6A6-BF68E7CF5AC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8062F9C-6EE0-4896-B0C9-DB4F7C8B0A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C009B1F7-289C-4C0E-BDF0-BB8A67DA6F9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120DE909-3857-4FA6-BAE9-33B67F5425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7784FE2A-EB6F-40F3-A675-27AC764314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E67214D6-D87E-4EB0-BD2A-341F737141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71500C0A-40AA-4E95-9A15-70225DF9C2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<sst xmlns="http://schemas.openxmlformats.org/spreadsheetml/2006/main" count="305" uniqueCount="110">
  <si>
    <t>DD5518573</t>
  </si>
  <si>
    <t>C33065 Central Texas, Site Config, VM-1020-24X112-20-RGB G5 @3</t>
  </si>
  <si>
    <t>Rev 00</t>
  </si>
  <si>
    <t>SYSTEM CONFIGURATION
VM-1020-24X112-20-RGB G5 @3</t>
  </si>
  <si>
    <t>SIGN/S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</si>
  <si>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</si>
  <si>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</si>
  <si>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</si>
  <si>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</si>
  <si>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</si>
  <si>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</si>
  <si>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</si>
  <si>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</si>
  <si>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</si>
  <si>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</si>
  <si>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</si>
  <si>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</si>
  <si>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</si>
  <si>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</si>
  <si>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</si>
  <si>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</si>
  <si>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</si>
  <si>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</si>
  <si>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</si>
  <si>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</si>
  <si>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</si>
  <si>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</si>
  <si>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</si>
  <si>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</si>
  <si>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</si>
  <si>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</si>
  <si>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</si>
  <si>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</si>
  <si>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</si>
  <si>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</si>
  <si>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</si>
  <si>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</si>
  <si>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</si>
  <si>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</si>
  <si>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</si>
  <si>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</si>
  <si>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</si>
  <si>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</si>
  <si>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</si>
  <si>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</si>
  <si>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</si>
  <si>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</si>
  <si>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</si>
  <si>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</si>
  <si>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</si>
  <si>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</si>
  <si>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</si>
  <si>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</si>
  <si>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</si>
  <si>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</si>
  <si>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</si>
  <si>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</si>
  <si>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</si>
  <si>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</si>
  <si>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1st Display Interface</t>
  </si>
  <si>
    <t>2, 3</t>
  </si>
  <si>
    <t>CUSTOM OPTIONS</t>
  </si>
  <si>
    <t>SYSTEM BACKUP FILES</t>
  </si>
  <si>
    <t>DD5518614</t>
  </si>
  <si>
    <t>TRANSLATION TABLE</t>
  </si>
  <si>
    <t>ER-5518406/ DD5518406</t>
  </si>
  <si>
    <t>CONTROLLER CONFIGURATION PACKAGE</t>
  </si>
  <si>
    <t>N/A</t>
  </si>
  <si>
    <t>Reference Drawings</t>
  </si>
  <si>
    <t>VM-1020 Drawings:</t>
  </si>
  <si>
    <t>Schematic, VM-1020, AC, Redundancy, 20mm, 24H, 144-160W</t>
  </si>
  <si>
    <t>DWG-3777701</t>
  </si>
  <si>
    <t>Site Riser, VM, Power in Sign, Control in Traffic Cabinet, One Sign</t>
  </si>
  <si>
    <t>DWG-4274605</t>
  </si>
  <si>
    <t>Site Riser, VM, Power in Sign, Control in Traffic Cabinet, Multi Sign</t>
  </si>
  <si>
    <t>DWG-4274617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</si>
  <si>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</si>
  <si>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</si>
  <si>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</si>
  <si>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</si>
  <si>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</si>
  <si>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</si>
  <si>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VM-1020-24x112-20-RGB</t>
  </si>
  <si>
    <t>DWG-4876833</t>
  </si>
  <si>
    <t>Schematic, VM-1020, AC, Redundancy, 20mm, 24H, 112W</t>
  </si>
  <si>
    <t>DWG-5519162</t>
  </si>
  <si>
    <t xml:space="preserve">Traffic Cabinet Drawings: 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</si>
  <si>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</si>
  <si>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</si>
  <si>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</si>
  <si>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</si>
  <si>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 (2W G), Two Fan, One to Six Signs</t>
  </si>
  <si>
    <t>DWG-4281328</t>
  </si>
  <si>
    <t>Signal Schematic, Traffic Cabinet, VFC, Door Open Detection, Two Door</t>
  </si>
  <si>
    <t>DWG-4710962</t>
  </si>
  <si>
    <t>Final Assembly, TC, 334, Ground Mount , Aluminum, VFC, Three 15A</t>
  </si>
  <si>
    <t>DWG-5519738</t>
  </si>
  <si>
    <t xml:space="preserve">Traffic Cabinet Drawings (No VFC): </t>
  </si>
  <si>
    <t>Schematic, Traffic Cabinet, 120 VAC</t>
  </si>
  <si>
    <t>DWG-5064495</t>
  </si>
  <si>
    <t>Final Assembly, Traffic Cabinet, 334, Ground Mount, Aluminum</t>
  </si>
  <si>
    <t>DWG-5519739</t>
  </si>
  <si>
    <t>Site Notes</t>
  </si>
  <si>
    <t>Rev 01</t>
  </si>
  <si>
    <t>SYSTEM CONFIGURATION
VM-1020-24X112-20-RGB G5 @3 (SETUP AS 1 SIGN -&gt; 72X112)</t>
  </si>
  <si>
    <t>C33065 Central Texas, Site Config, VM-1020-24X112-20-RGB G5 @3 (Stacked as 1 sign - 72X112)</t>
  </si>
  <si>
    <t>On 2nd Display Interface</t>
  </si>
  <si>
    <t>On 3rd Display Interface</t>
  </si>
  <si>
    <t>LINE MATRIX</t>
  </si>
  <si>
    <t>CONFIGURE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</si>
</sst>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1" t="s">
        <v>105</v>
      </c>
      <c r="D1" s="71"/>
      <c r="E1" s="71"/>
      <c r="F1" s="71"/>
      <c r="G1" s="15" t="s">
        <v>103</v>
      </c>
    </row>
    <row r="2" spans="2:7" ht="31.5" customHeight="1" thickBot="1" x14ac:dyDescent="0.3">
      <c r="B2" s="56" t="s">
        <v>104</v>
      </c>
      <c r="C2" s="50"/>
      <c r="D2" s="50"/>
      <c r="E2" s="50"/>
      <c r="F2" s="51"/>
      <c r="G2" s="47" t="s">
        <v>4</v>
      </c>
    </row>
    <row r="3" spans="2:7" ht="15.75" thickBot="1" x14ac:dyDescent="0.3">
      <c r="B3" s="52" t="s">
        <v>5</v>
      </c>
      <c r="C3" s="53"/>
      <c r="D3" s="53" t="s">
        <v>6</v>
      </c>
      <c r="E3" s="53"/>
      <c r="F3" s="57"/>
      <c r="G3" s="48"/>
    </row>
    <row r="4" spans="2:7" x14ac:dyDescent="0.25">
      <c r="B4" s="36" t="s">
        <v>7</v>
      </c>
      <c r="C4" s="37"/>
      <c r="D4" s="37" t="s">
        <v>8</v>
      </c>
      <c r="E4" s="37"/>
      <c r="F4" s="43"/>
      <c r="G4" s="40">
        <v>1</v>
      </c>
    </row>
    <row r="5" spans="2:7" x14ac:dyDescent="0.25">
      <c r="B5" s="36" t="s">
        <v>10</v>
      </c>
      <c r="C5" s="37"/>
      <c r="D5" s="37" t="s">
        <v>11</v>
      </c>
      <c r="E5" s="37"/>
      <c r="F5" s="43"/>
      <c r="G5" s="41"/>
    </row>
    <row r="6" spans="2:7" x14ac:dyDescent="0.25">
      <c r="B6" s="46" t="s">
        <v>12</v>
      </c>
      <c r="C6" s="10" t="s">
        <v>13</v>
      </c>
      <c r="D6" s="37" t="s">
        <v>14</v>
      </c>
      <c r="E6" s="37"/>
      <c r="F6" s="43"/>
      <c r="G6" s="41"/>
    </row>
    <row r="7" spans="2:7" x14ac:dyDescent="0.25">
      <c r="B7" s="46"/>
      <c r="C7" s="10" t="s">
        <v>15</v>
      </c>
      <c r="D7" s="37" t="s">
        <v>16</v>
      </c>
      <c r="E7" s="37"/>
      <c r="F7" s="43"/>
      <c r="G7" s="41"/>
    </row>
    <row r="8" spans="2:7" x14ac:dyDescent="0.25">
      <c r="B8" s="46"/>
      <c r="C8" s="10" t="s">
        <v>17</v>
      </c>
      <c r="D8" s="37" t="s">
        <v>18</v>
      </c>
      <c r="E8" s="37"/>
      <c r="F8" s="43"/>
      <c r="G8" s="41"/>
    </row>
    <row r="9" spans="2:7" x14ac:dyDescent="0.25">
      <c r="B9" s="46"/>
      <c r="C9" s="10" t="s">
        <v>19</v>
      </c>
      <c r="D9" s="44">
        <v>20</v>
      </c>
      <c r="E9" s="44"/>
      <c r="F9" s="45"/>
      <c r="G9" s="41"/>
    </row>
    <row r="10" spans="2:7" x14ac:dyDescent="0.25">
      <c r="B10" s="36" t="s">
        <v>20</v>
      </c>
      <c r="C10" s="37"/>
      <c r="D10" s="44">
        <v>72</v>
      </c>
      <c r="E10" s="44"/>
      <c r="F10" s="45"/>
      <c r="G10" s="41"/>
    </row>
    <row r="11" spans="2:7" x14ac:dyDescent="0.25">
      <c r="B11" s="36" t="s">
        <v>21</v>
      </c>
      <c r="C11" s="37"/>
      <c r="D11" s="44">
        <v>112</v>
      </c>
      <c r="E11" s="44"/>
      <c r="F11" s="45"/>
      <c r="G11" s="41"/>
    </row>
    <row r="12" spans="2:7" x14ac:dyDescent="0.25">
      <c r="B12" s="36" t="s">
        <v>22</v>
      </c>
      <c r="C12" s="37"/>
      <c r="D12" s="37" t="s">
        <v>108</v>
      </c>
      <c r="E12" s="37"/>
      <c r="F12" s="43"/>
      <c r="G12" s="41"/>
    </row>
    <row r="13" spans="2:7" x14ac:dyDescent="0.25">
      <c r="B13" s="33" t="s">
        <v>24</v>
      </c>
      <c r="C13" s="10" t="s">
        <v>109</v>
      </c>
      <c r="D13" s="44">
        <v>3</v>
      </c>
      <c r="E13" s="44"/>
      <c r="F13" s="45"/>
      <c r="G13" s="41"/>
    </row>
    <row r="14" spans="2:7" ht="15.75" thickBot="1" x14ac:dyDescent="0.3">
      <c r="B14" s="54" t="s">
        <v>25</v>
      </c>
      <c r="C14" s="55"/>
      <c r="D14" s="38" t="s">
        <v>26</v>
      </c>
      <c r="E14" s="38"/>
      <c r="F14" s="39"/>
      <c r="G14" s="42"/>
    </row>
    <row r="15" spans="2:7" ht="15.75" thickBot="1" x14ac:dyDescent="0.3"/>
    <row r="16" spans="2:7" ht="15.75" thickBot="1" x14ac:dyDescent="0.3">
      <c r="B16" s="49" t="s">
        <v>27</v>
      </c>
      <c r="C16" s="50"/>
      <c r="D16" s="50"/>
      <c r="E16" s="50"/>
      <c r="F16" s="51"/>
      <c r="G16" s="40">
        <v>1</v>
      </c>
    </row>
    <row r="17" spans="2:7" x14ac:dyDescent="0.25">
      <c r="B17" s="52" t="s">
        <v>5</v>
      </c>
      <c r="C17" s="53"/>
      <c r="D17" s="26" t="s">
        <v>6</v>
      </c>
      <c r="E17" s="26" t="s">
        <v>28</v>
      </c>
      <c r="F17" s="27" t="s">
        <v>29</v>
      </c>
      <c r="G17" s="41"/>
    </row>
    <row r="18" spans="2:7" x14ac:dyDescent="0.25">
      <c r="B18" s="36" t="s">
        <v>30</v>
      </c>
      <c r="C18" s="37"/>
      <c r="D18" s="10" t="s">
        <v>31</v>
      </c>
      <c r="E18" s="10" t="s">
        <v>32</v>
      </c>
      <c r="F18" s="12" t="s">
        <v>33</v>
      </c>
      <c r="G18" s="41"/>
    </row>
    <row r="19" spans="2:7" x14ac:dyDescent="0.25">
      <c r="B19" s="36" t="s">
        <v>34</v>
      </c>
      <c r="C19" s="37"/>
      <c r="D19" s="10" t="s">
        <v>12</v>
      </c>
      <c r="E19" s="10" t="s">
        <v>32</v>
      </c>
      <c r="F19" s="12" t="s">
        <v>33</v>
      </c>
      <c r="G19" s="41"/>
    </row>
    <row r="20" spans="2:7" x14ac:dyDescent="0.25">
      <c r="B20" s="36" t="s">
        <v>35</v>
      </c>
      <c r="C20" s="37"/>
      <c r="D20" s="10" t="s">
        <v>36</v>
      </c>
      <c r="E20" s="11" t="s">
        <v>37</v>
      </c>
      <c r="F20" s="13" t="s">
        <v>37</v>
      </c>
      <c r="G20" s="41"/>
    </row>
    <row r="21" spans="2:7" x14ac:dyDescent="0.25">
      <c r="B21" s="36" t="s">
        <v>38</v>
      </c>
      <c r="C21" s="37"/>
      <c r="D21" s="24" t="s">
        <v>36</v>
      </c>
      <c r="E21" s="24" t="s">
        <v>37</v>
      </c>
      <c r="F21" s="13"/>
      <c r="G21" s="41"/>
    </row>
    <row r="22" spans="2:7" x14ac:dyDescent="0.25">
      <c r="B22" s="36" t="s">
        <v>39</v>
      </c>
      <c r="C22" s="37"/>
      <c r="D22" s="24" t="s">
        <v>36</v>
      </c>
      <c r="E22" s="24"/>
      <c r="F22" s="12"/>
      <c r="G22" s="41"/>
    </row>
    <row r="23" spans="2:7" x14ac:dyDescent="0.25">
      <c r="B23" s="36" t="s">
        <v>40</v>
      </c>
      <c r="C23" s="37"/>
      <c r="D23" s="24" t="s">
        <v>36</v>
      </c>
      <c r="E23" s="24"/>
      <c r="F23" s="12"/>
      <c r="G23" s="41"/>
    </row>
    <row r="24" spans="2:7" x14ac:dyDescent="0.25">
      <c r="B24" s="36" t="s">
        <v>41</v>
      </c>
      <c r="C24" s="37"/>
      <c r="D24" s="24">
        <v>1</v>
      </c>
      <c r="E24" s="24" t="s">
        <v>37</v>
      </c>
      <c r="F24" s="13" t="s">
        <v>42</v>
      </c>
      <c r="G24" s="41"/>
    </row>
    <row r="25" spans="2:7" x14ac:dyDescent="0.25">
      <c r="B25" s="36" t="s">
        <v>43</v>
      </c>
      <c r="C25" s="37"/>
      <c r="D25" s="24" t="s">
        <v>36</v>
      </c>
      <c r="E25" s="24" t="s">
        <v>37</v>
      </c>
      <c r="F25" s="13"/>
      <c r="G25" s="41"/>
    </row>
    <row r="26" spans="2:7" x14ac:dyDescent="0.25">
      <c r="B26" s="36" t="s">
        <v>44</v>
      </c>
      <c r="C26" s="37"/>
      <c r="D26" s="24" t="s">
        <v>36</v>
      </c>
      <c r="E26" s="24" t="s">
        <v>37</v>
      </c>
      <c r="F26" s="13" t="s">
        <v>37</v>
      </c>
      <c r="G26" s="41"/>
    </row>
    <row r="27" spans="2:7" x14ac:dyDescent="0.25">
      <c r="B27" s="36" t="s">
        <v>45</v>
      </c>
      <c r="C27" s="37"/>
      <c r="D27" s="25" t="s">
        <v>36</v>
      </c>
      <c r="E27" s="24" t="s">
        <v>37</v>
      </c>
      <c r="F27" s="13" t="s">
        <v>37</v>
      </c>
      <c r="G27" s="41"/>
    </row>
    <row r="28" spans="2:7" x14ac:dyDescent="0.25">
      <c r="B28" s="36" t="s">
        <v>46</v>
      </c>
      <c r="C28" s="37"/>
      <c r="D28" s="25" t="s">
        <v>36</v>
      </c>
      <c r="E28" s="24" t="s">
        <v>37</v>
      </c>
      <c r="F28" s="13" t="s">
        <v>37</v>
      </c>
      <c r="G28" s="41"/>
    </row>
    <row r="29" spans="2:7" x14ac:dyDescent="0.25">
      <c r="B29" s="36" t="s">
        <v>47</v>
      </c>
      <c r="C29" s="37"/>
      <c r="D29" s="25" t="s">
        <v>36</v>
      </c>
      <c r="E29" s="24" t="s">
        <v>37</v>
      </c>
      <c r="F29" s="13" t="s">
        <v>37</v>
      </c>
      <c r="G29" s="41"/>
    </row>
    <row r="30" spans="2:7" x14ac:dyDescent="0.25">
      <c r="B30" s="36" t="s">
        <v>48</v>
      </c>
      <c r="C30" s="37"/>
      <c r="D30" s="25" t="s">
        <v>49</v>
      </c>
      <c r="E30" s="24" t="s">
        <v>37</v>
      </c>
      <c r="F30" s="13" t="s">
        <v>37</v>
      </c>
      <c r="G30" s="41"/>
    </row>
    <row r="31" spans="2:7" x14ac:dyDescent="0.25">
      <c r="B31" s="36" t="s">
        <v>50</v>
      </c>
      <c r="C31" s="37"/>
      <c r="D31" s="24" t="s">
        <v>36</v>
      </c>
      <c r="E31" s="24" t="s">
        <v>37</v>
      </c>
      <c r="F31" s="13" t="s">
        <v>37</v>
      </c>
      <c r="G31" s="41"/>
    </row>
    <row r="32" spans="2:7" x14ac:dyDescent="0.25">
      <c r="B32" s="36" t="s">
        <v>51</v>
      </c>
      <c r="C32" s="37"/>
      <c r="D32" s="24">
        <v>1</v>
      </c>
      <c r="E32" s="24" t="s">
        <v>37</v>
      </c>
      <c r="F32" s="13" t="s">
        <v>37</v>
      </c>
      <c r="G32" s="41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6" t="s">
        <v>54</v>
      </c>
      <c r="C35" s="67"/>
      <c r="D35" s="67"/>
      <c r="E35" s="67"/>
      <c r="F35" s="67"/>
      <c r="G35" s="58">
        <v>1</v>
      </c>
    </row>
    <row r="36" spans="2:7" x14ac:dyDescent="0.25">
      <c r="B36" s="69" t="s">
        <v>55</v>
      </c>
      <c r="C36" s="70"/>
      <c r="D36" s="24">
        <f>IF(B36="DOOR SWITCH 2 (TC)",1,"N/A")</f>
        <v>1</v>
      </c>
      <c r="E36" s="24">
        <f>IF(B36="DOOR SWITCH 2 (TC)",1,"N/A")</f>
        <v>1</v>
      </c>
      <c r="F36" s="34" t="str">
        <f>IF(B36="DOOR SWITCH 2 (TC)","VIP 1","N/A")</f>
        <v>VIP 1</v>
      </c>
      <c r="G36" s="59"/>
    </row>
    <row r="37" spans="2:7" hidden="1" x14ac:dyDescent="0.25">
      <c r="B37" s="6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59"/>
    </row>
    <row r="38" spans="2:7" hidden="1" x14ac:dyDescent="0.25">
      <c r="B38" s="68"/>
      <c r="C38" s="17" t="s">
        <v>56</v>
      </c>
      <c r="D38" s="19" t="s">
        <v>56</v>
      </c>
      <c r="E38" s="17" t="s">
        <v>56</v>
      </c>
      <c r="F38" s="18"/>
      <c r="G38" s="59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59</v>
      </c>
      <c r="G39" s="59"/>
    </row>
    <row r="40" spans="2:7" x14ac:dyDescent="0.25">
      <c r="B40" s="29" t="s">
        <v>57</v>
      </c>
      <c r="C40" s="11" t="s">
        <v>58</v>
      </c>
      <c r="D40" s="11" t="str">
        <f>IF(B40="PS Redundancy Board","I/O Board Outputs - NO"," ")</f>
        <v>I/O Board Outputs - NO</v>
      </c>
      <c r="E40" s="11" t="str">
        <f>IF(B40="PS Redundancy Board","Sensor Address -1"," ")</f>
        <v>Sensor Address -1</v>
      </c>
      <c r="F40" s="34" t="s">
        <v>106</v>
      </c>
      <c r="G40" s="59"/>
    </row>
    <row r="41" spans="2:7" x14ac:dyDescent="0.25">
      <c r="B41" s="29" t="s">
        <v>57</v>
      </c>
      <c r="C41" s="11" t="s">
        <v>58</v>
      </c>
      <c r="D41" s="11" t="str">
        <f>IF(B41="PS Redundancy Board","I/O Board Outputs - NO"," ")</f>
        <v>I/O Board Outputs - NO</v>
      </c>
      <c r="E41" s="11" t="str">
        <f>IF(B41="PS Redundancy Board","Sensor Address -1"," ")</f>
        <v>Sensor Address -1</v>
      </c>
      <c r="F41" s="34" t="s">
        <v>107</v>
      </c>
      <c r="G41" s="59"/>
    </row>
    <row r="42" spans="2:7" ht="15.75" thickBot="1" x14ac:dyDescent="0.3">
      <c r="B42" s="61" t="s">
        <v>56</v>
      </c>
      <c r="C42" s="62"/>
      <c r="D42" s="9"/>
      <c r="E42" s="9"/>
      <c r="F42" s="35"/>
      <c r="G42" s="60"/>
    </row>
    <row r="43" spans="2:7" ht="15.75" thickBot="1" x14ac:dyDescent="0.3">
      <c r="B43" s="20"/>
      <c r="C43" s="20"/>
      <c r="D43" s="21"/>
      <c r="E43" s="21"/>
      <c r="F43" s="22"/>
      <c r="G43" s="23"/>
    </row>
    <row r="44" spans="2:7" ht="15.75" thickBot="1" x14ac:dyDescent="0.3">
      <c r="B44" s="49" t="s">
        <v>61</v>
      </c>
      <c r="C44" s="50"/>
      <c r="D44" s="50"/>
      <c r="E44" s="50"/>
      <c r="F44" s="51"/>
      <c r="G44" s="58"/>
    </row>
    <row r="45" spans="2:7" x14ac:dyDescent="0.25">
      <c r="B45" s="63" t="s">
        <v>62</v>
      </c>
      <c r="C45" s="64"/>
      <c r="D45" s="64"/>
      <c r="E45" s="64" t="s">
        <v>63</v>
      </c>
      <c r="F45" s="65"/>
      <c r="G45" s="59"/>
    </row>
    <row r="46" spans="2:7" x14ac:dyDescent="0.25">
      <c r="B46" s="36" t="s">
        <v>64</v>
      </c>
      <c r="C46" s="37"/>
      <c r="D46" s="37"/>
      <c r="E46" s="44" t="s">
        <v>65</v>
      </c>
      <c r="F46" s="45"/>
      <c r="G46" s="59"/>
    </row>
    <row r="47" spans="2:7" ht="15.75" thickBot="1" x14ac:dyDescent="0.3">
      <c r="B47" s="54" t="s">
        <v>66</v>
      </c>
      <c r="C47" s="55"/>
      <c r="D47" s="55"/>
      <c r="E47" s="38" t="s">
        <v>67</v>
      </c>
      <c r="F47" s="39"/>
      <c r="G47" s="60"/>
    </row>
    <row r="48" spans="2:7" x14ac:dyDescent="0.25">
      <c r="C48" s="30"/>
      <c r="D48" s="30"/>
      <c r="E48" s="31"/>
      <c r="F48" s="32"/>
      <c r="G48" s="15"/>
    </row>
    <row r="49" spans="2:7" ht="15.75" thickBot="1" x14ac:dyDescent="0.3"/>
    <row r="50" spans="2:7" x14ac:dyDescent="0.25">
      <c r="B50" s="7" t="s">
        <v>68</v>
      </c>
      <c r="C50" s="8"/>
      <c r="D50" s="8"/>
      <c r="E50" s="8"/>
      <c r="F50" s="8"/>
      <c r="G50" s="1"/>
    </row>
    <row r="51" spans="2:7" x14ac:dyDescent="0.25">
      <c r="B51" s="3"/>
      <c r="G51" s="2"/>
    </row>
    <row r="52" spans="2:7" x14ac:dyDescent="0.25">
      <c r="B52" s="3" t="s">
        <v>69</v>
      </c>
      <c r="G52" s="2"/>
    </row>
    <row r="53" spans="2:7" x14ac:dyDescent="0.25">
      <c r="B53" s="3" t="s">
        <v>70</v>
      </c>
      <c r="E53" t="s">
        <v>71</v>
      </c>
      <c r="G53" s="2"/>
    </row>
    <row r="54" spans="2:7" x14ac:dyDescent="0.25">
      <c r="B54" s="3" t="s">
        <v>72</v>
      </c>
      <c r="E54" t="s">
        <v>73</v>
      </c>
      <c r="G54" s="2"/>
    </row>
    <row r="55" spans="2:7" x14ac:dyDescent="0.25">
      <c r="B55" s="3" t="s">
        <v>74</v>
      </c>
      <c r="E55" t="s">
        <v>75</v>
      </c>
      <c r="G55" s="2"/>
    </row>
    <row r="56" spans="2:7" x14ac:dyDescent="0.25">
      <c r="B56" s="3" t="s">
        <v>76</v>
      </c>
      <c r="E56" t="s">
        <v>77</v>
      </c>
      <c r="G56" s="2"/>
    </row>
    <row r="57" spans="2:7" x14ac:dyDescent="0.25">
      <c r="B57" s="3" t="s">
        <v>78</v>
      </c>
      <c r="E57" t="s">
        <v>79</v>
      </c>
      <c r="G57" s="2"/>
    </row>
    <row r="58" spans="2:7" x14ac:dyDescent="0.25">
      <c r="B58" s="3" t="s">
        <v>80</v>
      </c>
      <c r="E58" t="s">
        <v>81</v>
      </c>
      <c r="G58" s="2"/>
    </row>
    <row r="59" spans="2:7" x14ac:dyDescent="0.25">
      <c r="B59" s="3" t="s">
        <v>82</v>
      </c>
      <c r="E59" t="s">
        <v>83</v>
      </c>
      <c r="G59" s="2"/>
    </row>
    <row r="60" spans="2:7" x14ac:dyDescent="0.25">
      <c r="B60" s="3" t="s">
        <v>84</v>
      </c>
      <c r="E60" t="s">
        <v>85</v>
      </c>
      <c r="G60" s="2"/>
    </row>
    <row r="61" spans="2:7" x14ac:dyDescent="0.25">
      <c r="B61" s="3"/>
      <c r="G61" s="2"/>
    </row>
    <row r="62" spans="2:7" x14ac:dyDescent="0.25">
      <c r="B62" s="3" t="s">
        <v>86</v>
      </c>
      <c r="G62" s="2"/>
    </row>
    <row r="63" spans="2:7" x14ac:dyDescent="0.25">
      <c r="B63" s="3" t="s">
        <v>87</v>
      </c>
      <c r="E63" t="s">
        <v>88</v>
      </c>
      <c r="G63" s="2"/>
    </row>
    <row r="64" spans="2:7" x14ac:dyDescent="0.25">
      <c r="B64" s="3" t="s">
        <v>89</v>
      </c>
      <c r="E64" t="s">
        <v>90</v>
      </c>
      <c r="G64" s="2"/>
    </row>
    <row r="65" spans="2:7" x14ac:dyDescent="0.25">
      <c r="B65" s="3" t="s">
        <v>91</v>
      </c>
      <c r="E65" t="s">
        <v>92</v>
      </c>
      <c r="G65" s="2"/>
    </row>
    <row r="66" spans="2:7" x14ac:dyDescent="0.25">
      <c r="B66" s="3" t="s">
        <v>93</v>
      </c>
      <c r="E66" t="s">
        <v>94</v>
      </c>
      <c r="G66" s="2"/>
    </row>
    <row r="67" spans="2:7" x14ac:dyDescent="0.25">
      <c r="B67" s="3" t="s">
        <v>95</v>
      </c>
      <c r="E67" t="s">
        <v>96</v>
      </c>
      <c r="G67" s="2"/>
    </row>
    <row r="68" spans="2:7" x14ac:dyDescent="0.25">
      <c r="B68" s="3"/>
      <c r="G68" s="2"/>
    </row>
    <row r="69" spans="2:7" x14ac:dyDescent="0.25">
      <c r="B69" s="3" t="s">
        <v>97</v>
      </c>
      <c r="G69" s="2"/>
    </row>
    <row r="70" spans="2:7" x14ac:dyDescent="0.25">
      <c r="B70" s="3" t="s">
        <v>87</v>
      </c>
      <c r="E70" t="s">
        <v>88</v>
      </c>
      <c r="G70" s="2"/>
    </row>
    <row r="71" spans="2:7" x14ac:dyDescent="0.25">
      <c r="B71" s="3" t="s">
        <v>89</v>
      </c>
      <c r="E71" t="s">
        <v>90</v>
      </c>
      <c r="G71" s="2"/>
    </row>
    <row r="72" spans="2:7" x14ac:dyDescent="0.25">
      <c r="B72" s="3" t="s">
        <v>98</v>
      </c>
      <c r="E72" t="s">
        <v>99</v>
      </c>
      <c r="G72" s="2"/>
    </row>
    <row r="73" spans="2:7" x14ac:dyDescent="0.25">
      <c r="B73" s="3" t="s">
        <v>100</v>
      </c>
      <c r="E73" t="s">
        <v>101</v>
      </c>
      <c r="G73" s="2"/>
    </row>
    <row r="74" spans="2:7" ht="15.75" thickBot="1" x14ac:dyDescent="0.3">
      <c r="B74" s="4"/>
      <c r="C74" s="5"/>
      <c r="D74" s="5"/>
      <c r="E74" s="5"/>
      <c r="F74" s="5"/>
      <c r="G74" s="6"/>
    </row>
    <row r="76" spans="2:7" x14ac:dyDescent="0.25">
      <c r="B76" t="s">
        <v>102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D3:F3"/>
    <mergeCell ref="G44:G47"/>
    <mergeCell ref="B42:C42"/>
    <mergeCell ref="B45:D45"/>
    <mergeCell ref="E45:F45"/>
    <mergeCell ref="B35:F35"/>
    <mergeCell ref="B37:B38"/>
    <mergeCell ref="B47:D47"/>
    <mergeCell ref="B44:F44"/>
    <mergeCell ref="E46:F46"/>
    <mergeCell ref="E47:F47"/>
    <mergeCell ref="B46:D46"/>
    <mergeCell ref="G35:G42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B28:C28"/>
    <mergeCell ref="B27:C27"/>
  </mergeCells>
  <dataValidations count="36">
    <dataValidation type="list" allowBlank="1" showInputMessage="1" showErrorMessage="1" sqref="D4:F4" xr:uid="{ACBA7C37-C992-4E38-AE90-D37E2CCB3EE3}">
      <formula1>"VF,VM,VX, DB-5000"</formula1>
    </dataValidation>
    <dataValidation type="list" allowBlank="1" showInputMessage="1" showErrorMessage="1" sqref="D5:F5" xr:uid="{56678FF3-ED20-42BD-A2D2-BABF138BE00F}">
      <formula1>"FRONT,WALK-IN,REAR"</formula1>
    </dataValidation>
    <dataValidation type="list" errorStyle="warning" allowBlank="1" showInputMessage="1" showErrorMessage="1" sqref="D6:F6" xr:uid="{3203E402-2AC7-4BCB-9D43-1D8246B3EAA4}">
      <formula1>"FULL COLOR, MONOCHROME, Red-Green"</formula1>
    </dataValidation>
    <dataValidation type="list" errorStyle="warning" allowBlank="1" showInputMessage="1" showErrorMessage="1" sqref="D8:F8" xr:uid="{FA58F72A-03FC-40C1-A2D4-DC6272042D6A}">
      <formula1>"7X5,9X5,9X15,16X16,24X16, 18X18"</formula1>
    </dataValidation>
    <dataValidation type="list" errorStyle="warning" allowBlank="1" showInputMessage="1" showErrorMessage="1" sqref="D9:F9" xr:uid="{83B6A67F-9302-4194-86A1-FA3912085D3A}">
      <formula1>"20,34,46,66"</formula1>
    </dataValidation>
    <dataValidation type="list" allowBlank="1" showInputMessage="1" showErrorMessage="1" sqref="D12:F12" xr:uid="{A9F4D037-BEF4-40FF-9C66-399737FC390A}">
      <formula1>"FULL MATRIX,LINE MATRIX"</formula1>
    </dataValidation>
    <dataValidation type="list" allowBlank="1" showInputMessage="1" showErrorMessage="1" sqref="D7:F7" xr:uid="{D43A7854-A5FC-418D-B597-8FF3FFB963E8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A053FB94-FC6E-46B4-8C74-E93C22E19995}">
      <formula1>"--,DOOR SWITCH 2 (TC),'"</formula1>
    </dataValidation>
    <dataValidation type="list" allowBlank="1" showInputMessage="1" showErrorMessage="1" sqref="D31" xr:uid="{F14B6FE8-CAA1-4EDB-AFB7-D748142384D9}">
      <formula1>"0,1,2, YES, NO"</formula1>
    </dataValidation>
    <dataValidation type="list" allowBlank="1" showInputMessage="1" showErrorMessage="1" sqref="D24" xr:uid="{7B678F1D-2EAD-432F-89BE-65925C0F4234}">
      <formula1>"0,1"</formula1>
    </dataValidation>
    <dataValidation type="list" allowBlank="1" showInputMessage="1" showErrorMessage="1" sqref="D30" xr:uid="{59074069-67AD-4BBE-914D-9CE5EFDA80E3}">
      <formula1>"YES,NO"</formula1>
    </dataValidation>
    <dataValidation type="list" errorStyle="warning" allowBlank="1" showInputMessage="1" showErrorMessage="1" sqref="D27:D29" xr:uid="{63085974-5FD1-4A63-B675-E88873DF2AC2}">
      <formula1>"YES,NO"</formula1>
    </dataValidation>
    <dataValidation type="list" allowBlank="1" showInputMessage="1" showErrorMessage="1" sqref="B42:C42" xr:uid="{1CDAA0E6-BB7C-4640-8B69-988C3B90E3AD}">
      <formula1>"MINI DC I/O 6,'"</formula1>
    </dataValidation>
    <dataValidation type="list" errorStyle="warning" allowBlank="1" showInputMessage="1" showErrorMessage="1" sqref="D26" xr:uid="{1ADA642E-F381-4EDA-A52B-C4718EA52B38}">
      <formula1>"NO,1,2,3,4,5,6,7,8,9,10"</formula1>
    </dataValidation>
    <dataValidation type="list" errorStyle="warning" allowBlank="1" showInputMessage="1" showErrorMessage="1" sqref="D21" xr:uid="{9DE3CCE5-2AA9-4544-9CB5-C70EE089BB33}">
      <formula1>"NO,1,2,3,4,5,6,7,8"</formula1>
    </dataValidation>
    <dataValidation type="list" errorStyle="warning" allowBlank="1" showInputMessage="1" showErrorMessage="1" sqref="D32" xr:uid="{953DBA1C-5C6A-47C9-A3E5-35648D25C290}">
      <formula1>"?,NO,1,2"</formula1>
    </dataValidation>
    <dataValidation type="list" errorStyle="warning" allowBlank="1" showInputMessage="1" showErrorMessage="1" sqref="F25" xr:uid="{2089DD40-57D4-4CA1-B0E0-99DD16C37E16}">
      <formula1>"'--,CAN,I/O"</formula1>
    </dataValidation>
    <dataValidation type="list" allowBlank="1" showInputMessage="1" showErrorMessage="1" sqref="F24" xr:uid="{D63BF8B8-0608-44E8-9C77-E0540D95B71C}">
      <formula1>"?, CONNECT TO MODULE - YES, CONNECT TO MODULE - NO"</formula1>
    </dataValidation>
    <dataValidation type="list" allowBlank="1" showInputMessage="1" showErrorMessage="1" sqref="E31" xr:uid="{CA327A41-7C40-42A0-B4ED-411A50191DD3}">
      <formula1>"Alternate, Synchronize"</formula1>
    </dataValidation>
    <dataValidation type="list" errorStyle="warning" allowBlank="1" showInputMessage="1" showErrorMessage="1" sqref="D33:D34 D4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7BF89E44-91CA-4F65-A237-EE6CAA4C03FC}">
      <formula1>"ROWS,BAYS"</formula1>
    </dataValidation>
    <dataValidation type="list" allowBlank="1" showInputMessage="1" showErrorMessage="1" sqref="F37" xr:uid="{25C57018-21F6-4EDF-B47B-5A693941E70B}">
      <formula1>"', Auxiliary, Default IP, Specify IP"</formula1>
    </dataValidation>
    <dataValidation type="list" allowBlank="1" showInputMessage="1" showErrorMessage="1" sqref="E38" xr:uid="{A014204E-BC99-44F9-92D7-7F448D0C2C98}">
      <formula1>"', Serial,Ethernet"</formula1>
    </dataValidation>
    <dataValidation type="list" allowBlank="1" showInputMessage="1" showErrorMessage="1" sqref="E37" xr:uid="{24AF5E5A-DEC8-47A5-A28C-55432858DD79}">
      <formula1>"',1 Hour,2 Hour,3 Hour, 4 Hour,5 Hour"</formula1>
    </dataValidation>
    <dataValidation type="list" allowBlank="1" showInputMessage="1" sqref="C38" xr:uid="{7F85F772-8613-47F3-A99A-8C6822077436}">
      <formula1>"',Control equipment,Entire display"</formula1>
    </dataValidation>
    <dataValidation type="list" errorStyle="warning" allowBlank="1" showInputMessage="1" showErrorMessage="1" sqref="C37" xr:uid="{5C156A59-D333-4DBC-9F3F-56ABDCA847FA}">
      <formula1>"',ALPHA FXM SERIES,TRIPPLITE,Generic UPS"</formula1>
    </dataValidation>
    <dataValidation type="list" allowBlank="1" showInputMessage="1" sqref="D37" xr:uid="{45DC34D3-A0DA-46E2-B279-EF4C13AF9C2E}">
      <formula1>"', 'By Brightness %, By Power"</formula1>
    </dataValidation>
    <dataValidation type="list" allowBlank="1" showInputMessage="1" sqref="D38" xr:uid="{55963839-E929-4BE4-A7DD-B064202346A2}">
      <formula1>"',Percent - 50%, Watts - 1800, Watts - 1100, Watts - 650"</formula1>
    </dataValidation>
    <dataValidation type="list" allowBlank="1" showInputMessage="1" showErrorMessage="1" sqref="B37:B38" xr:uid="{9C8509E9-A290-49A7-BB6A-3068F13ABE96}">
      <formula1>"',UPS"</formula1>
    </dataValidation>
    <dataValidation type="list" errorStyle="warning" allowBlank="1" showInputMessage="1" showErrorMessage="1" sqref="D22:D23" xr:uid="{76F6D359-720C-4B24-8D1A-9CFF7EB2AB8F}">
      <formula1>"YES, NO"</formula1>
    </dataValidation>
    <dataValidation type="list" allowBlank="1" showInputMessage="1" showErrorMessage="1" sqref="F22:F23" xr:uid="{BE80EA82-6648-4DF9-A931-E1454DEDA719}">
      <formula1>"', Isolation Boards in Sign - Yes, Isolation Boards in Sign - No"</formula1>
    </dataValidation>
    <dataValidation type="list" errorStyle="warning" allowBlank="1" showInputMessage="1" sqref="C39:C41" xr:uid="{97BA7DEB-C960-4AE7-BE01-ED23A6C04388}">
      <formula1>"', Module Output - ?"</formula1>
    </dataValidation>
    <dataValidation type="list" allowBlank="1" showInputMessage="1" showErrorMessage="1" sqref="B39:B41" xr:uid="{7F8C8CC7-CBC8-44BB-83F8-5033DD26A381}">
      <formula1>"', ?, PS Redundancy Board"</formula1>
    </dataValidation>
    <dataValidation type="list" errorStyle="warning" allowBlank="1" showInputMessage="1" showErrorMessage="1" sqref="D25" xr:uid="{A19A0714-6A33-4B59-B6B2-8DFAFE27B353}">
      <formula1>"?,NO,1,2,3,4,5,6,7,8,9,10"</formula1>
    </dataValidation>
    <dataValidation type="list" allowBlank="1" showInputMessage="1" showErrorMessage="1" sqref="F21" xr:uid="{BE7668F7-B65A-40CE-9063-F22803D43E1C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7D74-C46C-47CD-B379-C214E498CE4C}">
  <dimension ref="B1:G78"/>
  <sheetViews>
    <sheetView workbookViewId="0">
      <selection activeCell="B2" sqref="B2:F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1" t="s">
        <v>1</v>
      </c>
      <c r="D1" s="71"/>
      <c r="E1" s="71"/>
      <c r="F1" s="71"/>
      <c r="G1" s="15" t="s">
        <v>2</v>
      </c>
    </row>
    <row r="2" spans="2:7" ht="31.5" customHeight="1" thickBot="1" x14ac:dyDescent="0.3">
      <c r="B2" s="56" t="s">
        <v>3</v>
      </c>
      <c r="C2" s="50"/>
      <c r="D2" s="50"/>
      <c r="E2" s="50"/>
      <c r="F2" s="51"/>
      <c r="G2" s="47" t="s">
        <v>4</v>
      </c>
    </row>
    <row r="3" spans="2:7" ht="15.75" thickBot="1" x14ac:dyDescent="0.3">
      <c r="B3" s="52" t="s">
        <v>5</v>
      </c>
      <c r="C3" s="53"/>
      <c r="D3" s="53" t="s">
        <v>6</v>
      </c>
      <c r="E3" s="53"/>
      <c r="F3" s="57"/>
      <c r="G3" s="48"/>
    </row>
    <row r="4" spans="2:7" x14ac:dyDescent="0.25">
      <c r="B4" s="36" t="s">
        <v>7</v>
      </c>
      <c r="C4" s="37"/>
      <c r="D4" s="37" t="s">
        <v>8</v>
      </c>
      <c r="E4" s="37"/>
      <c r="F4" s="43"/>
      <c r="G4" s="40" t="s">
        <v>9</v>
      </c>
    </row>
    <row r="5" spans="2:7" x14ac:dyDescent="0.25">
      <c r="B5" s="36" t="s">
        <v>10</v>
      </c>
      <c r="C5" s="37"/>
      <c r="D5" s="37" t="s">
        <v>11</v>
      </c>
      <c r="E5" s="37"/>
      <c r="F5" s="43"/>
      <c r="G5" s="41"/>
    </row>
    <row r="6" spans="2:7" x14ac:dyDescent="0.25">
      <c r="B6" s="46" t="s">
        <v>12</v>
      </c>
      <c r="C6" s="10" t="s">
        <v>13</v>
      </c>
      <c r="D6" s="37" t="s">
        <v>14</v>
      </c>
      <c r="E6" s="37"/>
      <c r="F6" s="43"/>
      <c r="G6" s="41"/>
    </row>
    <row r="7" spans="2:7" x14ac:dyDescent="0.25">
      <c r="B7" s="46"/>
      <c r="C7" s="10" t="s">
        <v>15</v>
      </c>
      <c r="D7" s="37" t="s">
        <v>16</v>
      </c>
      <c r="E7" s="37"/>
      <c r="F7" s="43"/>
      <c r="G7" s="41"/>
    </row>
    <row r="8" spans="2:7" x14ac:dyDescent="0.25">
      <c r="B8" s="46"/>
      <c r="C8" s="10" t="s">
        <v>17</v>
      </c>
      <c r="D8" s="37" t="s">
        <v>18</v>
      </c>
      <c r="E8" s="37"/>
      <c r="F8" s="43"/>
      <c r="G8" s="41"/>
    </row>
    <row r="9" spans="2:7" x14ac:dyDescent="0.25">
      <c r="B9" s="46"/>
      <c r="C9" s="10" t="s">
        <v>19</v>
      </c>
      <c r="D9" s="44">
        <v>20</v>
      </c>
      <c r="E9" s="44"/>
      <c r="F9" s="45"/>
      <c r="G9" s="41"/>
    </row>
    <row r="10" spans="2:7" x14ac:dyDescent="0.25">
      <c r="B10" s="36" t="s">
        <v>20</v>
      </c>
      <c r="C10" s="37"/>
      <c r="D10" s="44">
        <v>24</v>
      </c>
      <c r="E10" s="44"/>
      <c r="F10" s="45"/>
      <c r="G10" s="41"/>
    </row>
    <row r="11" spans="2:7" x14ac:dyDescent="0.25">
      <c r="B11" s="36" t="s">
        <v>21</v>
      </c>
      <c r="C11" s="37"/>
      <c r="D11" s="44">
        <v>112</v>
      </c>
      <c r="E11" s="44"/>
      <c r="F11" s="45"/>
      <c r="G11" s="41"/>
    </row>
    <row r="12" spans="2:7" x14ac:dyDescent="0.25">
      <c r="B12" s="36" t="s">
        <v>22</v>
      </c>
      <c r="C12" s="37"/>
      <c r="D12" s="37" t="s">
        <v>23</v>
      </c>
      <c r="E12" s="37"/>
      <c r="F12" s="43"/>
      <c r="G12" s="41"/>
    </row>
    <row r="13" spans="2:7" x14ac:dyDescent="0.25">
      <c r="B13" s="33" t="s">
        <v>24</v>
      </c>
      <c r="C13" s="10"/>
      <c r="D13" s="44">
        <v>1</v>
      </c>
      <c r="E13" s="44"/>
      <c r="F13" s="45"/>
      <c r="G13" s="41"/>
    </row>
    <row r="14" spans="2:7" ht="15.75" thickBot="1" x14ac:dyDescent="0.3">
      <c r="B14" s="54" t="s">
        <v>25</v>
      </c>
      <c r="C14" s="55"/>
      <c r="D14" s="38" t="s">
        <v>26</v>
      </c>
      <c r="E14" s="38"/>
      <c r="F14" s="39"/>
      <c r="G14" s="42"/>
    </row>
    <row r="15" spans="2:7" ht="15.75" thickBot="1" x14ac:dyDescent="0.3"/>
    <row r="16" spans="2:7" ht="15.75" thickBot="1" x14ac:dyDescent="0.3">
      <c r="B16" s="49" t="s">
        <v>27</v>
      </c>
      <c r="C16" s="50"/>
      <c r="D16" s="50"/>
      <c r="E16" s="50"/>
      <c r="F16" s="51"/>
      <c r="G16" s="40" t="s">
        <v>9</v>
      </c>
    </row>
    <row r="17" spans="2:7" x14ac:dyDescent="0.25">
      <c r="B17" s="52" t="s">
        <v>5</v>
      </c>
      <c r="C17" s="53"/>
      <c r="D17" s="26" t="s">
        <v>6</v>
      </c>
      <c r="E17" s="26" t="s">
        <v>28</v>
      </c>
      <c r="F17" s="27" t="s">
        <v>29</v>
      </c>
      <c r="G17" s="41"/>
    </row>
    <row r="18" spans="2:7" x14ac:dyDescent="0.25">
      <c r="B18" s="36" t="s">
        <v>30</v>
      </c>
      <c r="C18" s="37"/>
      <c r="D18" s="10" t="s">
        <v>31</v>
      </c>
      <c r="E18" s="10" t="s">
        <v>32</v>
      </c>
      <c r="F18" s="12" t="s">
        <v>33</v>
      </c>
      <c r="G18" s="41"/>
    </row>
    <row r="19" spans="2:7" x14ac:dyDescent="0.25">
      <c r="B19" s="36" t="s">
        <v>34</v>
      </c>
      <c r="C19" s="37"/>
      <c r="D19" s="10" t="s">
        <v>12</v>
      </c>
      <c r="E19" s="10" t="s">
        <v>32</v>
      </c>
      <c r="F19" s="12" t="s">
        <v>33</v>
      </c>
      <c r="G19" s="41"/>
    </row>
    <row r="20" spans="2:7" x14ac:dyDescent="0.25">
      <c r="B20" s="36" t="s">
        <v>35</v>
      </c>
      <c r="C20" s="37"/>
      <c r="D20" s="10" t="s">
        <v>36</v>
      </c>
      <c r="E20" s="11" t="s">
        <v>37</v>
      </c>
      <c r="F20" s="13" t="s">
        <v>37</v>
      </c>
      <c r="G20" s="41"/>
    </row>
    <row r="21" spans="2:7" x14ac:dyDescent="0.25">
      <c r="B21" s="36" t="s">
        <v>38</v>
      </c>
      <c r="C21" s="37"/>
      <c r="D21" s="24" t="s">
        <v>36</v>
      </c>
      <c r="E21" s="24" t="s">
        <v>37</v>
      </c>
      <c r="F21" s="13"/>
      <c r="G21" s="41"/>
    </row>
    <row r="22" spans="2:7" x14ac:dyDescent="0.25">
      <c r="B22" s="36" t="s">
        <v>39</v>
      </c>
      <c r="C22" s="37"/>
      <c r="D22" s="24" t="s">
        <v>36</v>
      </c>
      <c r="E22" s="24"/>
      <c r="F22" s="12"/>
      <c r="G22" s="41"/>
    </row>
    <row r="23" spans="2:7" x14ac:dyDescent="0.25">
      <c r="B23" s="36" t="s">
        <v>40</v>
      </c>
      <c r="C23" s="37"/>
      <c r="D23" s="24" t="s">
        <v>36</v>
      </c>
      <c r="E23" s="24"/>
      <c r="F23" s="12"/>
      <c r="G23" s="41"/>
    </row>
    <row r="24" spans="2:7" x14ac:dyDescent="0.25">
      <c r="B24" s="36" t="s">
        <v>41</v>
      </c>
      <c r="C24" s="37"/>
      <c r="D24" s="24">
        <v>1</v>
      </c>
      <c r="E24" s="24" t="s">
        <v>37</v>
      </c>
      <c r="F24" s="13" t="s">
        <v>42</v>
      </c>
      <c r="G24" s="41"/>
    </row>
    <row r="25" spans="2:7" x14ac:dyDescent="0.25">
      <c r="B25" s="36" t="s">
        <v>43</v>
      </c>
      <c r="C25" s="37"/>
      <c r="D25" s="24" t="s">
        <v>36</v>
      </c>
      <c r="E25" s="24" t="s">
        <v>37</v>
      </c>
      <c r="F25" s="13"/>
      <c r="G25" s="41"/>
    </row>
    <row r="26" spans="2:7" x14ac:dyDescent="0.25">
      <c r="B26" s="36" t="s">
        <v>44</v>
      </c>
      <c r="C26" s="37"/>
      <c r="D26" s="24" t="s">
        <v>36</v>
      </c>
      <c r="E26" s="24" t="s">
        <v>37</v>
      </c>
      <c r="F26" s="13" t="s">
        <v>37</v>
      </c>
      <c r="G26" s="41"/>
    </row>
    <row r="27" spans="2:7" x14ac:dyDescent="0.25">
      <c r="B27" s="36" t="s">
        <v>45</v>
      </c>
      <c r="C27" s="37"/>
      <c r="D27" s="25" t="s">
        <v>36</v>
      </c>
      <c r="E27" s="24" t="s">
        <v>37</v>
      </c>
      <c r="F27" s="13" t="s">
        <v>37</v>
      </c>
      <c r="G27" s="41"/>
    </row>
    <row r="28" spans="2:7" x14ac:dyDescent="0.25">
      <c r="B28" s="36" t="s">
        <v>46</v>
      </c>
      <c r="C28" s="37"/>
      <c r="D28" s="25" t="s">
        <v>36</v>
      </c>
      <c r="E28" s="24" t="s">
        <v>37</v>
      </c>
      <c r="F28" s="13" t="s">
        <v>37</v>
      </c>
      <c r="G28" s="41"/>
    </row>
    <row r="29" spans="2:7" x14ac:dyDescent="0.25">
      <c r="B29" s="36" t="s">
        <v>47</v>
      </c>
      <c r="C29" s="37"/>
      <c r="D29" s="25" t="s">
        <v>36</v>
      </c>
      <c r="E29" s="24" t="s">
        <v>37</v>
      </c>
      <c r="F29" s="13" t="s">
        <v>37</v>
      </c>
      <c r="G29" s="41"/>
    </row>
    <row r="30" spans="2:7" x14ac:dyDescent="0.25">
      <c r="B30" s="36" t="s">
        <v>48</v>
      </c>
      <c r="C30" s="37"/>
      <c r="D30" s="25" t="s">
        <v>49</v>
      </c>
      <c r="E30" s="24" t="s">
        <v>37</v>
      </c>
      <c r="F30" s="13" t="s">
        <v>37</v>
      </c>
      <c r="G30" s="41"/>
    </row>
    <row r="31" spans="2:7" x14ac:dyDescent="0.25">
      <c r="B31" s="36" t="s">
        <v>50</v>
      </c>
      <c r="C31" s="37"/>
      <c r="D31" s="24" t="s">
        <v>36</v>
      </c>
      <c r="E31" s="24" t="s">
        <v>37</v>
      </c>
      <c r="F31" s="13" t="s">
        <v>37</v>
      </c>
      <c r="G31" s="41"/>
    </row>
    <row r="32" spans="2:7" x14ac:dyDescent="0.25">
      <c r="B32" s="36" t="s">
        <v>51</v>
      </c>
      <c r="C32" s="37"/>
      <c r="D32" s="24">
        <v>1</v>
      </c>
      <c r="E32" s="24" t="s">
        <v>37</v>
      </c>
      <c r="F32" s="13" t="s">
        <v>37</v>
      </c>
      <c r="G32" s="41"/>
    </row>
    <row r="33" spans="2:7" ht="15.75" thickBot="1" x14ac:dyDescent="0.3">
      <c r="B33" s="54" t="s">
        <v>52</v>
      </c>
      <c r="C33" s="55"/>
      <c r="D33" s="28" t="s">
        <v>53</v>
      </c>
      <c r="E33" s="28"/>
      <c r="F33" s="14"/>
      <c r="G33" s="4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6" t="s">
        <v>54</v>
      </c>
      <c r="C35" s="67"/>
      <c r="D35" s="67"/>
      <c r="E35" s="67"/>
      <c r="F35" s="67"/>
      <c r="G35" s="58">
        <v>1</v>
      </c>
    </row>
    <row r="36" spans="2:7" x14ac:dyDescent="0.25">
      <c r="B36" s="69" t="s">
        <v>55</v>
      </c>
      <c r="C36" s="70"/>
      <c r="D36" s="24">
        <f>IF(B36="DOOR SWITCH 2 (TC)",1,"N/A")</f>
        <v>1</v>
      </c>
      <c r="E36" s="24">
        <f>IF(B36="DOOR SWITCH 2 (TC)",1,"N/A")</f>
        <v>1</v>
      </c>
      <c r="F36" s="34" t="str">
        <f>IF(B36="DOOR SWITCH 2 (TC)","VIP 1","N/A")</f>
        <v>VIP 1</v>
      </c>
      <c r="G36" s="59"/>
    </row>
    <row r="37" spans="2:7" x14ac:dyDescent="0.25">
      <c r="B37" s="6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59"/>
    </row>
    <row r="38" spans="2:7" x14ac:dyDescent="0.25">
      <c r="B38" s="68"/>
      <c r="C38" s="17" t="s">
        <v>56</v>
      </c>
      <c r="D38" s="19" t="s">
        <v>56</v>
      </c>
      <c r="E38" s="17" t="s">
        <v>56</v>
      </c>
      <c r="F38" s="18"/>
      <c r="G38" s="59"/>
    </row>
    <row r="39" spans="2:7" x14ac:dyDescent="0.25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59</v>
      </c>
      <c r="G39" s="59"/>
    </row>
    <row r="40" spans="2:7" ht="15.75" thickBot="1" x14ac:dyDescent="0.3">
      <c r="B40" s="61" t="s">
        <v>56</v>
      </c>
      <c r="C40" s="62"/>
      <c r="D40" s="9"/>
      <c r="E40" s="9"/>
      <c r="F40" s="35"/>
      <c r="G40" s="60"/>
    </row>
    <row r="41" spans="2:7" ht="15.75" thickBot="1" x14ac:dyDescent="0.3">
      <c r="B41" s="20"/>
      <c r="C41" s="20"/>
      <c r="D41" s="21"/>
      <c r="E41" s="21"/>
      <c r="F41" s="22"/>
      <c r="G41" s="23"/>
    </row>
    <row r="42" spans="2:7" x14ac:dyDescent="0.25">
      <c r="B42" s="66" t="s">
        <v>54</v>
      </c>
      <c r="C42" s="67"/>
      <c r="D42" s="67"/>
      <c r="E42" s="67"/>
      <c r="F42" s="67"/>
      <c r="G42" s="58" t="s">
        <v>60</v>
      </c>
    </row>
    <row r="43" spans="2:7" x14ac:dyDescent="0.25">
      <c r="B43" s="29" t="s">
        <v>57</v>
      </c>
      <c r="C43" s="11" t="s">
        <v>58</v>
      </c>
      <c r="D43" s="11" t="str">
        <f>IF(B43="PS Redundancy Board","I/O Board Outputs - NO"," ")</f>
        <v>I/O Board Outputs - NO</v>
      </c>
      <c r="E43" s="11" t="str">
        <f>IF(B43="PS Redundancy Board","Sensor Address -1"," ")</f>
        <v>Sensor Address -1</v>
      </c>
      <c r="F43" s="34" t="s">
        <v>59</v>
      </c>
      <c r="G43" s="59"/>
    </row>
    <row r="44" spans="2:7" ht="15.75" thickBot="1" x14ac:dyDescent="0.3">
      <c r="B44" s="61" t="s">
        <v>56</v>
      </c>
      <c r="C44" s="62"/>
      <c r="D44" s="9"/>
      <c r="E44" s="9"/>
      <c r="F44" s="35"/>
      <c r="G44" s="60"/>
    </row>
    <row r="45" spans="2:7" ht="15.75" thickBot="1" x14ac:dyDescent="0.3">
      <c r="C45" s="30"/>
      <c r="D45" s="30"/>
      <c r="E45" s="31"/>
      <c r="F45" s="32"/>
      <c r="G45" s="15"/>
    </row>
    <row r="46" spans="2:7" ht="15.75" thickBot="1" x14ac:dyDescent="0.3">
      <c r="B46" s="49" t="s">
        <v>61</v>
      </c>
      <c r="C46" s="50"/>
      <c r="D46" s="50"/>
      <c r="E46" s="50"/>
      <c r="F46" s="51"/>
      <c r="G46" s="58">
        <v>1</v>
      </c>
    </row>
    <row r="47" spans="2:7" x14ac:dyDescent="0.25">
      <c r="B47" s="63" t="s">
        <v>62</v>
      </c>
      <c r="C47" s="64"/>
      <c r="D47" s="64"/>
      <c r="E47" s="64" t="s">
        <v>63</v>
      </c>
      <c r="F47" s="65"/>
      <c r="G47" s="59"/>
    </row>
    <row r="48" spans="2:7" x14ac:dyDescent="0.25">
      <c r="B48" s="36" t="s">
        <v>64</v>
      </c>
      <c r="C48" s="37"/>
      <c r="D48" s="37"/>
      <c r="E48" s="44" t="s">
        <v>65</v>
      </c>
      <c r="F48" s="45"/>
      <c r="G48" s="59"/>
    </row>
    <row r="49" spans="2:7" ht="15.75" thickBot="1" x14ac:dyDescent="0.3">
      <c r="B49" s="54" t="s">
        <v>66</v>
      </c>
      <c r="C49" s="55"/>
      <c r="D49" s="55"/>
      <c r="E49" s="38" t="s">
        <v>67</v>
      </c>
      <c r="F49" s="39"/>
      <c r="G49" s="60"/>
    </row>
    <row r="50" spans="2:7" x14ac:dyDescent="0.25">
      <c r="C50" s="30"/>
      <c r="D50" s="30"/>
      <c r="E50" s="31"/>
      <c r="F50" s="32"/>
      <c r="G50" s="15"/>
    </row>
    <row r="51" spans="2:7" ht="15.75" thickBot="1" x14ac:dyDescent="0.3"/>
    <row r="52" spans="2:7" x14ac:dyDescent="0.25">
      <c r="B52" s="7" t="s">
        <v>68</v>
      </c>
      <c r="C52" s="8"/>
      <c r="D52" s="8"/>
      <c r="E52" s="8"/>
      <c r="F52" s="8"/>
      <c r="G52" s="1"/>
    </row>
    <row r="53" spans="2:7" x14ac:dyDescent="0.25">
      <c r="B53" s="3"/>
      <c r="G53" s="2"/>
    </row>
    <row r="54" spans="2:7" x14ac:dyDescent="0.25">
      <c r="B54" s="3" t="s">
        <v>69</v>
      </c>
      <c r="G54" s="2"/>
    </row>
    <row r="55" spans="2:7" x14ac:dyDescent="0.25">
      <c r="B55" s="3" t="s">
        <v>70</v>
      </c>
      <c r="E55" t="s">
        <v>71</v>
      </c>
      <c r="G55" s="2"/>
    </row>
    <row r="56" spans="2:7" x14ac:dyDescent="0.25">
      <c r="B56" s="3" t="s">
        <v>72</v>
      </c>
      <c r="E56" t="s">
        <v>73</v>
      </c>
      <c r="G56" s="2"/>
    </row>
    <row r="57" spans="2:7" x14ac:dyDescent="0.25">
      <c r="B57" s="3" t="s">
        <v>74</v>
      </c>
      <c r="E57" t="s">
        <v>75</v>
      </c>
      <c r="G57" s="2"/>
    </row>
    <row r="58" spans="2:7" x14ac:dyDescent="0.25">
      <c r="B58" s="3" t="s">
        <v>76</v>
      </c>
      <c r="E58" t="s">
        <v>77</v>
      </c>
      <c r="G58" s="2"/>
    </row>
    <row r="59" spans="2:7" x14ac:dyDescent="0.25">
      <c r="B59" s="3" t="s">
        <v>78</v>
      </c>
      <c r="E59" t="s">
        <v>79</v>
      </c>
      <c r="G59" s="2"/>
    </row>
    <row r="60" spans="2:7" x14ac:dyDescent="0.25">
      <c r="B60" s="3" t="s">
        <v>80</v>
      </c>
      <c r="E60" t="s">
        <v>81</v>
      </c>
      <c r="G60" s="2"/>
    </row>
    <row r="61" spans="2:7" x14ac:dyDescent="0.25">
      <c r="B61" s="3" t="s">
        <v>82</v>
      </c>
      <c r="E61" t="s">
        <v>83</v>
      </c>
      <c r="G61" s="2"/>
    </row>
    <row r="62" spans="2:7" x14ac:dyDescent="0.25">
      <c r="B62" s="3" t="s">
        <v>84</v>
      </c>
      <c r="E62" t="s">
        <v>85</v>
      </c>
      <c r="G62" s="2"/>
    </row>
    <row r="63" spans="2:7" x14ac:dyDescent="0.25">
      <c r="B63" s="3"/>
      <c r="G63" s="2"/>
    </row>
    <row r="64" spans="2:7" x14ac:dyDescent="0.25">
      <c r="B64" s="3" t="s">
        <v>86</v>
      </c>
      <c r="G64" s="2"/>
    </row>
    <row r="65" spans="2:7" x14ac:dyDescent="0.25">
      <c r="B65" s="3" t="s">
        <v>87</v>
      </c>
      <c r="E65" t="s">
        <v>88</v>
      </c>
      <c r="G65" s="2"/>
    </row>
    <row r="66" spans="2:7" x14ac:dyDescent="0.25">
      <c r="B66" s="3" t="s">
        <v>89</v>
      </c>
      <c r="E66" t="s">
        <v>90</v>
      </c>
      <c r="G66" s="2"/>
    </row>
    <row r="67" spans="2:7" x14ac:dyDescent="0.25">
      <c r="B67" s="3" t="s">
        <v>91</v>
      </c>
      <c r="E67" t="s">
        <v>92</v>
      </c>
      <c r="G67" s="2"/>
    </row>
    <row r="68" spans="2:7" x14ac:dyDescent="0.25">
      <c r="B68" s="3" t="s">
        <v>93</v>
      </c>
      <c r="E68" t="s">
        <v>94</v>
      </c>
      <c r="G68" s="2"/>
    </row>
    <row r="69" spans="2:7" x14ac:dyDescent="0.25">
      <c r="B69" s="3" t="s">
        <v>95</v>
      </c>
      <c r="E69" t="s">
        <v>96</v>
      </c>
      <c r="G69" s="2"/>
    </row>
    <row r="70" spans="2:7" x14ac:dyDescent="0.25">
      <c r="B70" s="3"/>
      <c r="G70" s="2"/>
    </row>
    <row r="71" spans="2:7" x14ac:dyDescent="0.25">
      <c r="B71" s="3" t="s">
        <v>97</v>
      </c>
      <c r="G71" s="2"/>
    </row>
    <row r="72" spans="2:7" x14ac:dyDescent="0.25">
      <c r="B72" s="3" t="s">
        <v>87</v>
      </c>
      <c r="E72" t="s">
        <v>88</v>
      </c>
      <c r="G72" s="2"/>
    </row>
    <row r="73" spans="2:7" x14ac:dyDescent="0.25">
      <c r="B73" s="3" t="s">
        <v>89</v>
      </c>
      <c r="E73" t="s">
        <v>90</v>
      </c>
      <c r="G73" s="2"/>
    </row>
    <row r="74" spans="2:7" x14ac:dyDescent="0.25">
      <c r="B74" s="3" t="s">
        <v>98</v>
      </c>
      <c r="E74" t="s">
        <v>99</v>
      </c>
      <c r="G74" s="2"/>
    </row>
    <row r="75" spans="2:7" x14ac:dyDescent="0.25">
      <c r="B75" s="3" t="s">
        <v>100</v>
      </c>
      <c r="E75" t="s">
        <v>101</v>
      </c>
      <c r="G75" s="2"/>
    </row>
    <row r="76" spans="2:7" ht="15.75" thickBot="1" x14ac:dyDescent="0.3">
      <c r="B76" s="4"/>
      <c r="C76" s="5"/>
      <c r="D76" s="5"/>
      <c r="E76" s="5"/>
      <c r="F76" s="5"/>
      <c r="G76" s="6"/>
    </row>
    <row r="78" spans="2:7" x14ac:dyDescent="0.25">
      <c r="B78" t="s">
        <v>102</v>
      </c>
    </row>
  </sheetData>
  <mergeCells count="59">
    <mergeCell ref="E49:F49"/>
    <mergeCell ref="B42:F42"/>
    <mergeCell ref="G42:G44"/>
    <mergeCell ref="B44:C44"/>
    <mergeCell ref="B46:F46"/>
    <mergeCell ref="G46:G49"/>
    <mergeCell ref="B47:D47"/>
    <mergeCell ref="E47:F47"/>
    <mergeCell ref="B48:D48"/>
    <mergeCell ref="E48:F48"/>
    <mergeCell ref="B49:D49"/>
    <mergeCell ref="B31:C31"/>
    <mergeCell ref="B32:C32"/>
    <mergeCell ref="B33:C33"/>
    <mergeCell ref="B35:F35"/>
    <mergeCell ref="G35:G40"/>
    <mergeCell ref="B36:C36"/>
    <mergeCell ref="B37:B38"/>
    <mergeCell ref="B40:C40"/>
    <mergeCell ref="B25:C25"/>
    <mergeCell ref="B26:C26"/>
    <mergeCell ref="B27:C27"/>
    <mergeCell ref="B28:C28"/>
    <mergeCell ref="B29:C29"/>
    <mergeCell ref="B30:C30"/>
    <mergeCell ref="B16:F16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D11:F11"/>
    <mergeCell ref="B12:C12"/>
    <mergeCell ref="D12:F12"/>
    <mergeCell ref="D13:F13"/>
    <mergeCell ref="B14:C14"/>
    <mergeCell ref="D14:F14"/>
    <mergeCell ref="B6:B9"/>
    <mergeCell ref="D6:F6"/>
    <mergeCell ref="D7:F7"/>
    <mergeCell ref="D8:F8"/>
    <mergeCell ref="D9:F9"/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</mergeCells>
  <dataValidations count="36">
    <dataValidation type="list" allowBlank="1" showInputMessage="1" showErrorMessage="1" sqref="F21" xr:uid="{C40EA65F-5D1A-4402-8750-691318BFA921}">
      <formula1>"?, IN SIGN - YES, IN SIGN - NO"</formula1>
    </dataValidation>
    <dataValidation type="list" errorStyle="warning" allowBlank="1" showInputMessage="1" showErrorMessage="1" sqref="D25" xr:uid="{43FF09E0-D6EE-42E6-B077-C68F7BCC2B6B}">
      <formula1>"?,NO,1,2,3,4,5,6,7,8,9,10"</formula1>
    </dataValidation>
    <dataValidation type="list" allowBlank="1" showInputMessage="1" showErrorMessage="1" sqref="B39 B43" xr:uid="{A91836B7-EB39-46F4-BDBC-344FE67571D6}">
      <formula1>"', ?, PS Redundancy Board"</formula1>
    </dataValidation>
    <dataValidation type="list" errorStyle="warning" allowBlank="1" showInputMessage="1" sqref="C39 C43" xr:uid="{3E240988-5A57-4A4D-B8D6-8014A4D0C077}">
      <formula1>"', Module Output - ?"</formula1>
    </dataValidation>
    <dataValidation type="list" allowBlank="1" showInputMessage="1" showErrorMessage="1" sqref="F22:F23" xr:uid="{E09AA664-CBBE-4F41-8383-4556331ABC95}">
      <formula1>"', Isolation Boards in Sign - Yes, Isolation Boards in Sign - No"</formula1>
    </dataValidation>
    <dataValidation type="list" errorStyle="warning" allowBlank="1" showInputMessage="1" showErrorMessage="1" sqref="D22:D23" xr:uid="{3D5AE289-5311-412D-9087-6725DD3461BA}">
      <formula1>"YES, NO"</formula1>
    </dataValidation>
    <dataValidation type="list" allowBlank="1" showInputMessage="1" showErrorMessage="1" sqref="B37:B38" xr:uid="{E6177AAC-F7CA-4909-B6B2-486CA7D108A2}">
      <formula1>"',UPS"</formula1>
    </dataValidation>
    <dataValidation type="list" allowBlank="1" showInputMessage="1" sqref="D38" xr:uid="{85BF2A1A-EB0E-44E0-8DB9-C90D55E94FD0}">
      <formula1>"',Percent - 50%, Watts - 1800, Watts - 1100, Watts - 650"</formula1>
    </dataValidation>
    <dataValidation type="list" allowBlank="1" showInputMessage="1" sqref="D37" xr:uid="{5FA5BC84-0E97-49D3-B721-4C595C90AA56}">
      <formula1>"', 'By Brightness %, By Power"</formula1>
    </dataValidation>
    <dataValidation type="list" errorStyle="warning" allowBlank="1" showInputMessage="1" showErrorMessage="1" sqref="C37" xr:uid="{39E74318-2B55-4878-BF83-37003EACE25E}">
      <formula1>"',ALPHA FXM SERIES,TRIPPLITE,Generic UPS"</formula1>
    </dataValidation>
    <dataValidation type="list" allowBlank="1" showInputMessage="1" sqref="C38" xr:uid="{4751DF77-DA89-4C80-8B13-4AB2B6E3E3B2}">
      <formula1>"',Control equipment,Entire display"</formula1>
    </dataValidation>
    <dataValidation type="list" allowBlank="1" showInputMessage="1" showErrorMessage="1" sqref="E37" xr:uid="{7D03EDD5-A17A-4ADA-9B03-4E002BDC5BFE}">
      <formula1>"',1 Hour,2 Hour,3 Hour, 4 Hour,5 Hour"</formula1>
    </dataValidation>
    <dataValidation type="list" allowBlank="1" showInputMessage="1" showErrorMessage="1" sqref="E38" xr:uid="{DEC57F5D-09EC-4398-85EA-AE9B7711E811}">
      <formula1>"', Serial,Ethernet"</formula1>
    </dataValidation>
    <dataValidation type="list" allowBlank="1" showInputMessage="1" showErrorMessage="1" sqref="F37" xr:uid="{89E31EF7-2703-4579-BFCF-14D95A88B35A}">
      <formula1>"', Auxiliary, Default IP, Specify IP"</formula1>
    </dataValidation>
    <dataValidation type="list" errorStyle="warning" allowBlank="1" showInputMessage="1" showErrorMessage="1" sqref="D14:F14" xr:uid="{F1D710BD-D2D4-41B1-8279-86C701DF3DE4}">
      <formula1>"ROWS,BAYS"</formula1>
    </dataValidation>
    <dataValidation type="list" errorStyle="warning" allowBlank="1" showInputMessage="1" showErrorMessage="1" sqref="D33:D34 D41" xr:uid="{499B65DE-C22C-4581-B9B7-CF4E4675ED59}">
      <formula1>"?,Gen IV, PS Redundancy Board, Eltek Power on the Ground"</formula1>
    </dataValidation>
    <dataValidation type="list" allowBlank="1" showInputMessage="1" showErrorMessage="1" sqref="E31" xr:uid="{6D0DDA34-C65C-4408-BBD5-748831D86D4C}">
      <formula1>"Alternate, Synchronize"</formula1>
    </dataValidation>
    <dataValidation type="list" allowBlank="1" showInputMessage="1" showErrorMessage="1" sqref="F24" xr:uid="{D713D081-7CB7-4BE0-8505-E83C78CE8940}">
      <formula1>"?, CONNECT TO MODULE - YES, CONNECT TO MODULE - NO"</formula1>
    </dataValidation>
    <dataValidation type="list" errorStyle="warning" allowBlank="1" showInputMessage="1" showErrorMessage="1" sqref="F25" xr:uid="{4927CB2A-B66E-4B11-B1DC-0388FB876AB9}">
      <formula1>"'--,CAN,I/O"</formula1>
    </dataValidation>
    <dataValidation type="list" errorStyle="warning" allowBlank="1" showInputMessage="1" showErrorMessage="1" sqref="D32" xr:uid="{14B177E6-FE8D-41E1-920A-2CE9B33E3C94}">
      <formula1>"?,NO,1,2"</formula1>
    </dataValidation>
    <dataValidation type="list" errorStyle="warning" allowBlank="1" showInputMessage="1" showErrorMessage="1" sqref="D21" xr:uid="{5884755B-7F35-416B-9D75-1709A133E9E8}">
      <formula1>"NO,1,2,3,4,5,6,7,8"</formula1>
    </dataValidation>
    <dataValidation type="list" errorStyle="warning" allowBlank="1" showInputMessage="1" showErrorMessage="1" sqref="D26" xr:uid="{905E7E39-5B2C-4B1A-BABF-F5819A6E1480}">
      <formula1>"NO,1,2,3,4,5,6,7,8,9,10"</formula1>
    </dataValidation>
    <dataValidation type="list" allowBlank="1" showInputMessage="1" showErrorMessage="1" sqref="B40:C40 B44:C44" xr:uid="{39472B19-B623-483D-9488-B59F45CB34B6}">
      <formula1>"MINI DC I/O 6,'"</formula1>
    </dataValidation>
    <dataValidation type="list" errorStyle="warning" allowBlank="1" showInputMessage="1" showErrorMessage="1" sqref="D27:D29" xr:uid="{7A2C0288-274B-4F19-898F-0775BDD76442}">
      <formula1>"YES,NO"</formula1>
    </dataValidation>
    <dataValidation type="list" allowBlank="1" showInputMessage="1" showErrorMessage="1" sqref="D30" xr:uid="{268B9140-D1D1-42C3-B15A-3C3AE3616921}">
      <formula1>"YES,NO"</formula1>
    </dataValidation>
    <dataValidation type="list" allowBlank="1" showInputMessage="1" showErrorMessage="1" sqref="D24" xr:uid="{EEE0C0D4-02AE-41EF-B955-E19AF097F8F6}">
      <formula1>"0,1"</formula1>
    </dataValidation>
    <dataValidation type="list" allowBlank="1" showInputMessage="1" showErrorMessage="1" sqref="D31" xr:uid="{7F6C1928-93A1-4332-A87E-8162BA4395EC}">
      <formula1>"0,1,2, YES, NO"</formula1>
    </dataValidation>
    <dataValidation type="list" errorStyle="warning" allowBlank="1" showInputMessage="1" showErrorMessage="1" sqref="B36:C36" xr:uid="{FEC98189-E2EA-4677-8FBE-B3FD5192C986}">
      <formula1>"--,DOOR SWITCH 2 (TC),'"</formula1>
    </dataValidation>
    <dataValidation type="list" allowBlank="1" showInputMessage="1" showErrorMessage="1" sqref="O35 O42" xr:uid="{4EA6259C-D1C8-4178-924E-2969EC39BCB8}">
      <formula1>"DOOR SWITCH 2 (TC), "</formula1>
    </dataValidation>
    <dataValidation type="list" allowBlank="1" showInputMessage="1" showErrorMessage="1" sqref="D7:F7" xr:uid="{3DC46E1F-B480-4C4C-AC3B-EE94199F3A28}">
      <formula1>"GEN 4 (24 VOLT BUS), ANTAIOS (DVX)"</formula1>
    </dataValidation>
    <dataValidation type="list" allowBlank="1" showInputMessage="1" showErrorMessage="1" sqref="D12:F12" xr:uid="{75305EFF-1411-4E10-982A-630446AD07A9}">
      <formula1>"FULL MATRIX,LINE MATRIX"</formula1>
    </dataValidation>
    <dataValidation type="list" errorStyle="warning" allowBlank="1" showInputMessage="1" showErrorMessage="1" sqref="D9:F9" xr:uid="{F9E952F0-2223-4213-94F8-26B4ED8FA4A6}">
      <formula1>"20,34,46,66"</formula1>
    </dataValidation>
    <dataValidation type="list" errorStyle="warning" allowBlank="1" showInputMessage="1" showErrorMessage="1" sqref="D8:F8" xr:uid="{ACCAFD18-66FA-4380-914B-319694725AF1}">
      <formula1>"7X5,9X5,9X15,16X16,24X16, 18X18"</formula1>
    </dataValidation>
    <dataValidation type="list" errorStyle="warning" allowBlank="1" showInputMessage="1" showErrorMessage="1" sqref="D6:F6" xr:uid="{F7D3B52B-A030-4373-B75B-004FE403F6A4}">
      <formula1>"FULL COLOR, MONOCHROME, Red-Green"</formula1>
    </dataValidation>
    <dataValidation type="list" allowBlank="1" showInputMessage="1" showErrorMessage="1" sqref="D5:F5" xr:uid="{9A541CAA-0208-4C7D-9751-C472A2F95718}">
      <formula1>"FRONT,WALK-IN,REAR"</formula1>
    </dataValidation>
    <dataValidation type="list" allowBlank="1" showInputMessage="1" showErrorMessage="1" sqref="D4:F4" xr:uid="{6CF92E21-EAE1-4786-A833-35403281A638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C33065</OrderProject_x0020_ID>
    <DocNumber xmlns="2cc016c5-161d-4d6b-a532-6cf687f4a3ab">DD5518573</DocNumber>
    <Rev xmlns="2cc016c5-161d-4d6b-a532-6cf687f4a3ab">01</Rev>
    <_dlc_DocId xmlns="b479dd50-8d7e-4b78-9fb1-00cf65781f6b">75D2Y5VYC55K-1220653723-63358</_dlc_DocId>
    <_dlc_DocIdUrl xmlns="b479dd50-8d7e-4b78-9fb1-00cf65781f6b">
      <Url>https://daktronics.sharepoint.com/sites/docs-engineering/_layouts/15/DocIdRedir.aspx?ID=75D2Y5VYC55K-1220653723-63358</Url>
      <Description>75D2Y5VYC55K-1220653723-63358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C6C6A9-5F99-411F-9C56-1A1178C64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cdae4ca2-47b8-467c-a804-ebae05ca0c7f"/>
    <ds:schemaRef ds:uri="2cc016c5-161d-4d6b-a532-6cf687f4a3ab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99F643F5-B2F7-4435-B5F7-46E835CABC3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C33065 Central Texas, System Backup, VM-1020-24X112-20-RGB G5 @3 (Stacked as 1 sign - 72x112)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2025-07-14T14:54:55Z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dae33a2d-b64c-4994-8132-243753a3cf61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