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35" documentId="8_{24FAC7C9-53DE-4F09-896C-91ADA2431967}" xr6:coauthVersionLast="47" xr6:coauthVersionMax="47" xr10:uidLastSave="{1A18BDF4-A3EE-42A6-A4E3-685EDAA42D7E}"/>
  <bookViews>
    <workbookView xWindow="-14835" yWindow="0" windowWidth="14940" windowHeight="15585" xr2:uid="{00000000-000D-0000-FFFF-FFFF00000000}"/>
  </bookViews>
  <sheets>
    <sheet name="Sheet1" sheetId="1" r:id="rId1"/>
  </sheets>
  <definedNames>
    <definedName name="_xlnm._FilterDatabase" localSheetId="0" hidden="1">Sheet1!$B$16:$G$40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D39" i="1"/>
  <c r="F36" i="1"/>
  <c r="E36" i="1"/>
  <c r="D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620D893C-7E15-404A-B344-187F17506B2D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2" authorId="1" shapeId="0" xr:uid="{3DEE6B7B-5B6D-4552-824C-ECAAD852C58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P2183 VMs are full Matrix
- P1447 VMs would use Line Matrix.</t>
        </r>
      </text>
    </comment>
    <comment ref="C13" authorId="1" shapeId="0" xr:uid="{5336043D-64BA-4E35-A81B-DB73CF9BA8B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MUST USE ALIAS TO SIGN OPTION WHEN WE HAVE 1 VCB CONTROLLING 2 OR MORE SIGNS</t>
        </r>
      </text>
    </comment>
    <comment ref="D13" authorId="0" shapeId="0" xr:uid="{DF2A3F87-8058-46B3-8C22-B0FCA7084FFD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10FB9BE8-6E36-4543-B0F5-65FF96EAE0B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P2183 VMs are by BAYS
- P1447 VMs are by ROWS</t>
        </r>
      </text>
    </comment>
    <comment ref="D18" authorId="0" shapeId="0" xr:uid="{10CAEBCE-D8B5-4F2A-A520-46EBBC863E31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LINE is the light sensor on the Module.</t>
        </r>
      </text>
    </comment>
    <comment ref="F25" authorId="0" shapeId="0" xr:uid="{7404F155-9AE2-48D8-87EB-71AB503EC117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- CAN used when VCB is in the sign.
- I/O used when VCB in the VCB Enclosure</t>
        </r>
      </text>
    </comment>
    <comment ref="D26" authorId="1" shapeId="0" xr:uid="{87E8FFDC-6CC1-4047-AE0C-84205616085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I  (P1447) - No RPM
- GEN IV (P1447) - Has RPM
- P2183 - No RPM</t>
        </r>
      </text>
    </comment>
    <comment ref="D30" authorId="1" shapeId="0" xr:uid="{C2DF34E1-A653-44AE-B312-796A2D98011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1 - No Fans</t>
        </r>
      </text>
    </comment>
    <comment ref="D31" authorId="1" shapeId="0" xr:uid="{3A6A4260-61B6-4095-BD6D-7184E3FCC9A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32" authorId="1" shapeId="0" xr:uid="{A4FEC81B-6131-4EAC-B4FE-D6BEDE91D47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1 - No Surges</t>
        </r>
      </text>
    </comment>
    <comment ref="D33" authorId="1" shapeId="0" xr:uid="{611113C0-2C3D-498D-A8A4-969ACE2B83BB}">
      <text>
        <r>
          <rPr>
            <sz val="11"/>
            <color theme="1"/>
            <rFont val="Calibri"/>
            <family val="2"/>
            <scheme val="minor"/>
          </rPr>
          <t>Will Tucker:
P2183 - Select Gen IV - the PSRB options must be manually selected at this time.</t>
        </r>
      </text>
    </comment>
    <comment ref="D37" authorId="1" shapeId="0" xr:uid="{82DF3AD4-D905-46A0-9936-5DC28BA50F9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F37" authorId="1" shapeId="0" xr:uid="{0921E561-855B-41F0-BCAC-11BE516AEE2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Default IP on the Multilink is 172.16.192.50.</t>
        </r>
      </text>
    </comment>
    <comment ref="E39" authorId="1" shapeId="0" xr:uid="{240F7CDC-FC0B-45CD-9A1D-375C08E90EC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39" authorId="1" shapeId="0" xr:uid="{1D987E87-5CB2-448D-A8E3-3F78FAA98402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<sst xmlns="http://schemas.openxmlformats.org/spreadsheetml/2006/main" count="120" uniqueCount="83">
  <si>
    <t>DD5549524</t>
  </si>
  <si>
    <t>C33082 Florida DOT, Site Config, VM-1020-24X352-20-RGB G5</t>
  </si>
  <si>
    <t>Rev 00</t>
  </si>
  <si>
    <t>SYSTEM CONFIGURATION
VM-1020-24X352-20-RGB G5 @1</t>
  </si>
  <si>
    <t>SIGN/S</t>
  </si>
  <si>
    <t>OPTION</t>
  </si>
  <si>
    <t>VALUE</t>
  </si>
  <si>
    <t>MODEL</t>
  </si>
  <si>
    <t>VM</t>
  </si>
  <si>
    <t>ACCESS</t>
  </si>
  <si>
    <t>FRONT</t>
  </si>
  <si>
    <t>MODULE</t>
  </si>
  <si>
    <t>MODULE TYPE</t>
  </si>
  <si>
    <t>FULL COLOR</t>
  </si>
  <si>
    <t>MODULE POWER TYPE</t>
  </si>
  <si>
    <t>GEN 4 (24 VOLT BUS)</t>
  </si>
  <si>
    <t>MODULE SIZE</t>
  </si>
  <si>
    <t>24X16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</si>
  <si>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</si>
  <si>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</si>
  <si>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</si>
  <si>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</si>
  <si>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</si>
  <si>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</si>
  <si>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</si>
  <si>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</si>
  <si>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</si>
  <si>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</si>
  <si>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</si>
  <si>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</si>
  <si>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LINE</t>
  </si>
  <si>
    <t>DEFAULT</t>
  </si>
  <si>
    <t>ON DISPLAY INTERFACE</t>
  </si>
  <si>
    <t>TEMP</t>
  </si>
  <si>
    <t>HUMIDITY</t>
  </si>
  <si>
    <t>NO</t>
  </si>
  <si>
    <t>--</t>
  </si>
  <si>
    <t>ISOLATION BOARD</t>
  </si>
  <si>
    <t>DC I/O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</si>
  <si>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</si>
  <si>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</si>
  <si>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</si>
  <si>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</si>
  <si>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</si>
  <si>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</si>
  <si>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</si>
  <si>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</si>
  <si>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</si>
  <si>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</si>
  <si>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</si>
  <si>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>SURGE SUPPRESSORS</t>
  </si>
  <si>
    <t>POWER SYSTEM</t>
  </si>
  <si>
    <t>Gen IV</t>
  </si>
  <si>
    <t>PERIPHERAL CONFIGURATION - ADVANCED SETUP</t>
  </si>
  <si>
    <t>UPS</t>
  </si>
  <si>
    <t/>
  </si>
  <si>
    <t>2 Hour</t>
  </si>
  <si>
    <t>Entire display</t>
  </si>
  <si>
    <t>PS Redundancy Board</t>
  </si>
  <si>
    <t>Module Output - 4</t>
  </si>
  <si>
    <t>On 1st Display Interface</t>
  </si>
  <si>
    <t>CUSTOM OPTIONS</t>
  </si>
  <si>
    <t>SYSTEM BACKUP FILES</t>
  </si>
  <si>
    <t>DD5549700</t>
  </si>
  <si>
    <t>TRANSLATION TABLE</t>
  </si>
  <si>
    <t>ER-5028068 / DD5028068</t>
  </si>
  <si>
    <t>CONTROLLER CONFIGURATION PACKAGE</t>
  </si>
  <si>
    <t>N/A</t>
  </si>
  <si>
    <t>Reference Drawings</t>
  </si>
  <si>
    <t>VM-1020-24x352-20-RGB Drawings:</t>
  </si>
  <si>
    <t>Schematic, VM-1020, AC, Redundancy, 20MM, 24H, 352W</t>
  </si>
  <si>
    <t>DWG-4065222</t>
  </si>
  <si>
    <t>Shop Drawing, VM-1020-24x352-20-RGB, With Z-Brackets</t>
  </si>
  <si>
    <t>DWG-4614396</t>
  </si>
  <si>
    <t>Final Assembly, VM-1020-**x**-**</t>
  </si>
  <si>
    <t>DWG-4634211</t>
  </si>
  <si>
    <t>Schematic, VM-1020, Fan Detail</t>
  </si>
  <si>
    <t>DWG-4636940</t>
  </si>
  <si>
    <t>Schematic, Signal, VM-1020, One Surge</t>
  </si>
  <si>
    <t>DWG-4647302</t>
  </si>
  <si>
    <t>Site Riser, VM, Power in Sign, VFC in Traffic Cabinet, One Sign, UPS</t>
  </si>
  <si>
    <t>DWG-4741642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</si>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</sst>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13" xfId="0" quotePrefix="1" applyBorder="1" applyAlignment="1">
      <alignment horizontal="left"/>
    </xf>
    <xf numFmtId="0" fontId="0" fillId="0" borderId="17" xfId="0" applyBorder="1"/>
    <xf numFmtId="0" fontId="0" fillId="0" borderId="17" xfId="0" quotePrefix="1" applyBorder="1"/>
    <xf numFmtId="0" fontId="0" fillId="0" borderId="28" xfId="0" applyBorder="1"/>
    <xf numFmtId="0" fontId="0" fillId="0" borderId="28" xfId="0" quotePrefix="1" applyBorder="1"/>
    <xf numFmtId="0" fontId="0" fillId="0" borderId="29" xfId="0" quotePrefix="1" applyBorder="1"/>
    <xf numFmtId="0" fontId="0" fillId="0" borderId="0" xfId="0" applyAlignment="1">
      <alignment horizontal="center"/>
    </xf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0" fontId="0" fillId="2" borderId="30" xfId="0" quotePrefix="1" applyFill="1" applyBorder="1"/>
    <xf numFmtId="9" fontId="0" fillId="2" borderId="17" xfId="0" quotePrefix="1" applyNumberFormat="1" applyFill="1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6" xfId="0" quotePrefix="1" applyBorder="1" applyAlignment="1">
      <alignment horizontal="left"/>
    </xf>
    <xf numFmtId="0" fontId="0" fillId="0" borderId="36" xfId="0" quotePrefix="1" applyBorder="1"/>
    <xf numFmtId="0" fontId="0" fillId="0" borderId="36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9" xfId="0" quotePrefix="1" applyBorder="1"/>
    <xf numFmtId="0" fontId="0" fillId="0" borderId="13" xfId="0" quotePrefix="1" applyBorder="1"/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center"/>
    </xf>
    <xf numFmtId="0" fontId="0" fillId="0" borderId="0" xfId="0" quotePrefix="1"/>
    <xf numFmtId="0" fontId="0" fillId="0" borderId="21" xfId="0" applyBorder="1"/>
    <xf numFmtId="0" fontId="4" fillId="0" borderId="17" xfId="0" applyFont="1" applyBorder="1"/>
    <xf numFmtId="0" fontId="0" fillId="0" borderId="2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9" xfId="0" quotePrefix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3" fillId="0" borderId="34" xfId="0" applyFont="1" applyBorder="1" applyAlignment="1">
      <alignment horizont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2" borderId="21" xfId="0" quotePrefix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quotePrefix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9"/>
  <sheetViews>
    <sheetView tabSelected="1" topLeftCell="A8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3" customWidth="1"/>
    <col min="6" max="6" width="31.140625" bestFit="1" customWidth="1"/>
    <col min="7" max="7" width="14.28515625" customWidth="1"/>
  </cols>
  <sheetData>
    <row r="1" spans="2:7" ht="15.75" thickBot="1" x14ac:dyDescent="0.3">
      <c r="B1" t="s">
        <v>0</v>
      </c>
      <c r="C1" s="74" t="s">
        <v>1</v>
      </c>
      <c r="D1" s="74"/>
      <c r="E1" s="74"/>
      <c r="F1" s="74"/>
      <c r="G1" s="15" t="s">
        <v>2</v>
      </c>
    </row>
    <row r="2" spans="2:7" ht="31.5" customHeight="1" thickBot="1" x14ac:dyDescent="0.3">
      <c r="B2" s="56" t="s">
        <v>3</v>
      </c>
      <c r="C2" s="50"/>
      <c r="D2" s="50"/>
      <c r="E2" s="50"/>
      <c r="F2" s="51"/>
      <c r="G2" s="47" t="s">
        <v>4</v>
      </c>
    </row>
    <row r="3" spans="2:7" ht="15.75" thickBot="1" x14ac:dyDescent="0.3">
      <c r="B3" s="52" t="s">
        <v>5</v>
      </c>
      <c r="C3" s="53"/>
      <c r="D3" s="53" t="s">
        <v>6</v>
      </c>
      <c r="E3" s="53"/>
      <c r="F3" s="75"/>
      <c r="G3" s="48"/>
    </row>
    <row r="4" spans="2:7" x14ac:dyDescent="0.25">
      <c r="B4" s="36" t="s">
        <v>7</v>
      </c>
      <c r="C4" s="37"/>
      <c r="D4" s="37" t="s">
        <v>8</v>
      </c>
      <c r="E4" s="37"/>
      <c r="F4" s="43"/>
      <c r="G4" s="40">
        <v>1</v>
      </c>
    </row>
    <row r="5" spans="2:7" x14ac:dyDescent="0.25">
      <c r="B5" s="36" t="s">
        <v>9</v>
      </c>
      <c r="C5" s="37"/>
      <c r="D5" s="37" t="s">
        <v>10</v>
      </c>
      <c r="E5" s="37"/>
      <c r="F5" s="43"/>
      <c r="G5" s="41"/>
    </row>
    <row r="6" spans="2:7" x14ac:dyDescent="0.25">
      <c r="B6" s="46" t="s">
        <v>11</v>
      </c>
      <c r="C6" s="10" t="s">
        <v>12</v>
      </c>
      <c r="D6" s="37" t="s">
        <v>13</v>
      </c>
      <c r="E6" s="37"/>
      <c r="F6" s="43"/>
      <c r="G6" s="41"/>
    </row>
    <row r="7" spans="2:7" x14ac:dyDescent="0.25">
      <c r="B7" s="46"/>
      <c r="C7" s="10" t="s">
        <v>14</v>
      </c>
      <c r="D7" s="37" t="s">
        <v>15</v>
      </c>
      <c r="E7" s="37"/>
      <c r="F7" s="43"/>
      <c r="G7" s="41"/>
    </row>
    <row r="8" spans="2:7" x14ac:dyDescent="0.25">
      <c r="B8" s="46"/>
      <c r="C8" s="10" t="s">
        <v>16</v>
      </c>
      <c r="D8" s="37" t="s">
        <v>17</v>
      </c>
      <c r="E8" s="37"/>
      <c r="F8" s="43"/>
      <c r="G8" s="41"/>
    </row>
    <row r="9" spans="2:7" x14ac:dyDescent="0.25">
      <c r="B9" s="46"/>
      <c r="C9" s="10" t="s">
        <v>18</v>
      </c>
      <c r="D9" s="44">
        <v>20</v>
      </c>
      <c r="E9" s="44"/>
      <c r="F9" s="45"/>
      <c r="G9" s="41"/>
    </row>
    <row r="10" spans="2:7" x14ac:dyDescent="0.25">
      <c r="B10" s="36" t="s">
        <v>19</v>
      </c>
      <c r="C10" s="37"/>
      <c r="D10" s="44">
        <v>24</v>
      </c>
      <c r="E10" s="44"/>
      <c r="F10" s="45"/>
      <c r="G10" s="41"/>
    </row>
    <row r="11" spans="2:7" x14ac:dyDescent="0.25">
      <c r="B11" s="36" t="s">
        <v>20</v>
      </c>
      <c r="C11" s="37"/>
      <c r="D11" s="44">
        <v>352</v>
      </c>
      <c r="E11" s="44"/>
      <c r="F11" s="45"/>
      <c r="G11" s="41"/>
    </row>
    <row r="12" spans="2:7" x14ac:dyDescent="0.25">
      <c r="B12" s="36" t="s">
        <v>21</v>
      </c>
      <c r="C12" s="37"/>
      <c r="D12" s="37" t="s">
        <v>22</v>
      </c>
      <c r="E12" s="37"/>
      <c r="F12" s="43"/>
      <c r="G12" s="41"/>
    </row>
    <row r="13" spans="2:7" x14ac:dyDescent="0.25">
      <c r="B13" s="34" t="s">
        <v>23</v>
      </c>
      <c r="C13" s="10"/>
      <c r="D13" s="44">
        <v>1</v>
      </c>
      <c r="E13" s="44"/>
      <c r="F13" s="45"/>
      <c r="G13" s="41"/>
    </row>
    <row r="14" spans="2:7" ht="15.75" thickBot="1" x14ac:dyDescent="0.3">
      <c r="B14" s="54" t="s">
        <v>24</v>
      </c>
      <c r="C14" s="55"/>
      <c r="D14" s="38" t="s">
        <v>25</v>
      </c>
      <c r="E14" s="38"/>
      <c r="F14" s="39"/>
      <c r="G14" s="42"/>
    </row>
    <row r="15" spans="2:7" ht="15.75" thickBot="1" x14ac:dyDescent="0.3"/>
    <row r="16" spans="2:7" ht="15.75" thickBot="1" x14ac:dyDescent="0.3">
      <c r="B16" s="49" t="s">
        <v>26</v>
      </c>
      <c r="C16" s="50"/>
      <c r="D16" s="50"/>
      <c r="E16" s="50"/>
      <c r="F16" s="51"/>
      <c r="G16" s="40">
        <v>1</v>
      </c>
    </row>
    <row r="17" spans="2:7" x14ac:dyDescent="0.25">
      <c r="B17" s="52" t="s">
        <v>5</v>
      </c>
      <c r="C17" s="53"/>
      <c r="D17" s="26" t="s">
        <v>6</v>
      </c>
      <c r="E17" s="26" t="s">
        <v>27</v>
      </c>
      <c r="F17" s="27" t="s">
        <v>28</v>
      </c>
      <c r="G17" s="41"/>
    </row>
    <row r="18" spans="2:7" x14ac:dyDescent="0.25">
      <c r="B18" s="36" t="s">
        <v>29</v>
      </c>
      <c r="C18" s="37"/>
      <c r="D18" s="10" t="s">
        <v>30</v>
      </c>
      <c r="E18" s="10" t="s">
        <v>31</v>
      </c>
      <c r="F18" s="12" t="s">
        <v>32</v>
      </c>
      <c r="G18" s="41"/>
    </row>
    <row r="19" spans="2:7" x14ac:dyDescent="0.25">
      <c r="B19" s="36" t="s">
        <v>33</v>
      </c>
      <c r="C19" s="37"/>
      <c r="D19" s="10" t="s">
        <v>11</v>
      </c>
      <c r="E19" s="10" t="s">
        <v>31</v>
      </c>
      <c r="F19" s="12" t="s">
        <v>32</v>
      </c>
      <c r="G19" s="41"/>
    </row>
    <row r="20" spans="2:7" x14ac:dyDescent="0.25">
      <c r="B20" s="36" t="s">
        <v>34</v>
      </c>
      <c r="C20" s="37"/>
      <c r="D20" s="10" t="s">
        <v>35</v>
      </c>
      <c r="E20" s="11" t="s">
        <v>36</v>
      </c>
      <c r="F20" s="13" t="s">
        <v>36</v>
      </c>
      <c r="G20" s="41"/>
    </row>
    <row r="21" spans="2:7" x14ac:dyDescent="0.25">
      <c r="B21" s="36" t="s">
        <v>37</v>
      </c>
      <c r="C21" s="37"/>
      <c r="D21" s="24" t="s">
        <v>35</v>
      </c>
      <c r="E21" s="24" t="s">
        <v>36</v>
      </c>
      <c r="F21" s="13"/>
      <c r="G21" s="41"/>
    </row>
    <row r="22" spans="2:7" x14ac:dyDescent="0.25">
      <c r="B22" s="36" t="s">
        <v>38</v>
      </c>
      <c r="C22" s="37"/>
      <c r="D22" s="24" t="s">
        <v>35</v>
      </c>
      <c r="E22" s="24"/>
      <c r="F22" s="12"/>
      <c r="G22" s="41"/>
    </row>
    <row r="23" spans="2:7" x14ac:dyDescent="0.25">
      <c r="B23" s="36" t="s">
        <v>39</v>
      </c>
      <c r="C23" s="37"/>
      <c r="D23" s="24" t="s">
        <v>35</v>
      </c>
      <c r="E23" s="24"/>
      <c r="F23" s="12"/>
      <c r="G23" s="41"/>
    </row>
    <row r="24" spans="2:7" x14ac:dyDescent="0.25">
      <c r="B24" s="36" t="s">
        <v>40</v>
      </c>
      <c r="C24" s="37"/>
      <c r="D24" s="24">
        <v>1</v>
      </c>
      <c r="E24" s="24" t="s">
        <v>36</v>
      </c>
      <c r="F24" s="13" t="s">
        <v>41</v>
      </c>
      <c r="G24" s="41"/>
    </row>
    <row r="25" spans="2:7" x14ac:dyDescent="0.25">
      <c r="B25" s="36" t="s">
        <v>42</v>
      </c>
      <c r="C25" s="37"/>
      <c r="D25" s="24" t="s">
        <v>35</v>
      </c>
      <c r="E25" s="24" t="s">
        <v>36</v>
      </c>
      <c r="F25" s="13"/>
      <c r="G25" s="41"/>
    </row>
    <row r="26" spans="2:7" x14ac:dyDescent="0.25">
      <c r="B26" s="36" t="s">
        <v>43</v>
      </c>
      <c r="C26" s="37"/>
      <c r="D26" s="24" t="s">
        <v>35</v>
      </c>
      <c r="E26" s="24" t="s">
        <v>36</v>
      </c>
      <c r="F26" s="13" t="s">
        <v>36</v>
      </c>
      <c r="G26" s="41"/>
    </row>
    <row r="27" spans="2:7" x14ac:dyDescent="0.25">
      <c r="B27" s="36" t="s">
        <v>44</v>
      </c>
      <c r="C27" s="37"/>
      <c r="D27" s="25" t="s">
        <v>35</v>
      </c>
      <c r="E27" s="24" t="s">
        <v>36</v>
      </c>
      <c r="F27" s="13" t="s">
        <v>36</v>
      </c>
      <c r="G27" s="41"/>
    </row>
    <row r="28" spans="2:7" x14ac:dyDescent="0.25">
      <c r="B28" s="36" t="s">
        <v>45</v>
      </c>
      <c r="C28" s="37"/>
      <c r="D28" s="25" t="s">
        <v>35</v>
      </c>
      <c r="E28" s="24" t="s">
        <v>36</v>
      </c>
      <c r="F28" s="13" t="s">
        <v>36</v>
      </c>
      <c r="G28" s="41"/>
    </row>
    <row r="29" spans="2:7" x14ac:dyDescent="0.25">
      <c r="B29" s="36" t="s">
        <v>46</v>
      </c>
      <c r="C29" s="37"/>
      <c r="D29" s="25" t="s">
        <v>35</v>
      </c>
      <c r="E29" s="24" t="s">
        <v>36</v>
      </c>
      <c r="F29" s="13" t="s">
        <v>36</v>
      </c>
      <c r="G29" s="41"/>
    </row>
    <row r="30" spans="2:7" x14ac:dyDescent="0.25">
      <c r="B30" s="36" t="s">
        <v>47</v>
      </c>
      <c r="C30" s="37"/>
      <c r="D30" s="25" t="s">
        <v>48</v>
      </c>
      <c r="E30" s="24" t="s">
        <v>36</v>
      </c>
      <c r="F30" s="13" t="s">
        <v>36</v>
      </c>
      <c r="G30" s="41"/>
    </row>
    <row r="31" spans="2:7" x14ac:dyDescent="0.25">
      <c r="B31" s="36" t="s">
        <v>49</v>
      </c>
      <c r="C31" s="37"/>
      <c r="D31" s="24" t="s">
        <v>35</v>
      </c>
      <c r="E31" s="24" t="s">
        <v>36</v>
      </c>
      <c r="F31" s="13" t="s">
        <v>36</v>
      </c>
      <c r="G31" s="41"/>
    </row>
    <row r="32" spans="2:7" x14ac:dyDescent="0.25">
      <c r="B32" s="36" t="s">
        <v>50</v>
      </c>
      <c r="C32" s="37"/>
      <c r="D32" s="24">
        <v>1</v>
      </c>
      <c r="E32" s="24" t="s">
        <v>36</v>
      </c>
      <c r="F32" s="13" t="s">
        <v>36</v>
      </c>
      <c r="G32" s="41"/>
    </row>
    <row r="33" spans="2:7" ht="15.75" thickBot="1" x14ac:dyDescent="0.3">
      <c r="B33" s="54" t="s">
        <v>51</v>
      </c>
      <c r="C33" s="55"/>
      <c r="D33" s="28" t="s">
        <v>52</v>
      </c>
      <c r="E33" s="28"/>
      <c r="F33" s="14"/>
      <c r="G33" s="42"/>
    </row>
    <row r="34" spans="2:7" ht="15.75" thickBot="1" x14ac:dyDescent="0.3">
      <c r="B34" s="20"/>
      <c r="C34" s="20"/>
      <c r="D34" s="21"/>
      <c r="E34" s="21"/>
      <c r="F34" s="22"/>
      <c r="G34" s="23"/>
    </row>
    <row r="35" spans="2:7" x14ac:dyDescent="0.25">
      <c r="B35" s="65" t="s">
        <v>53</v>
      </c>
      <c r="C35" s="66"/>
      <c r="D35" s="66"/>
      <c r="E35" s="66"/>
      <c r="F35" s="67"/>
      <c r="G35" s="69">
        <v>1</v>
      </c>
    </row>
    <row r="36" spans="2:7" hidden="1" x14ac:dyDescent="0.25">
      <c r="B36" s="72"/>
      <c r="C36" s="73"/>
      <c r="D36" s="24" t="str">
        <f>IF(B36="DOOR SWITCH 2 (TC)",1,"N/A")</f>
        <v>N/A</v>
      </c>
      <c r="E36" s="24" t="str">
        <f>IF(B36="DOOR SWITCH 2 (TC)",1,"N/A")</f>
        <v>N/A</v>
      </c>
      <c r="F36" s="11" t="str">
        <f>IF(B36="DOOR SWITCH 2 (TC)","VIP 1","N/A")</f>
        <v>N/A</v>
      </c>
      <c r="G36" s="70"/>
    </row>
    <row r="37" spans="2:7" x14ac:dyDescent="0.25">
      <c r="B37" s="68" t="s">
        <v>54</v>
      </c>
      <c r="C37" s="16" t="s">
        <v>55</v>
      </c>
      <c r="D37" s="17" t="s">
        <v>55</v>
      </c>
      <c r="E37" s="17" t="s">
        <v>56</v>
      </c>
      <c r="F37" s="18" t="s">
        <v>55</v>
      </c>
      <c r="G37" s="70"/>
    </row>
    <row r="38" spans="2:7" x14ac:dyDescent="0.25">
      <c r="B38" s="68"/>
      <c r="C38" s="17" t="s">
        <v>57</v>
      </c>
      <c r="D38" s="19" t="s">
        <v>55</v>
      </c>
      <c r="E38" s="17" t="s">
        <v>55</v>
      </c>
      <c r="F38" s="18"/>
      <c r="G38" s="70"/>
    </row>
    <row r="39" spans="2:7" x14ac:dyDescent="0.25">
      <c r="B39" s="29" t="s">
        <v>58</v>
      </c>
      <c r="C39" s="11" t="s">
        <v>59</v>
      </c>
      <c r="D39" s="11" t="str">
        <f>IF(B39="PS Redundancy Board","I/O Board Outputs - NO"," ")</f>
        <v>I/O Board Outputs - NO</v>
      </c>
      <c r="E39" s="11" t="str">
        <f>IF(B39="PS Redundancy Board","Sensor Address -1"," ")</f>
        <v>Sensor Address -1</v>
      </c>
      <c r="F39" s="35" t="s">
        <v>60</v>
      </c>
      <c r="G39" s="70"/>
    </row>
    <row r="40" spans="2:7" ht="15.75" thickBot="1" x14ac:dyDescent="0.3">
      <c r="B40" s="60" t="s">
        <v>55</v>
      </c>
      <c r="C40" s="61"/>
      <c r="D40" s="9"/>
      <c r="E40" s="9"/>
      <c r="F40" s="30"/>
      <c r="G40" s="71"/>
    </row>
    <row r="41" spans="2:7" ht="15.75" thickBot="1" x14ac:dyDescent="0.3">
      <c r="C41" s="31"/>
      <c r="D41" s="31"/>
      <c r="E41" s="32"/>
      <c r="F41" s="33"/>
      <c r="G41" s="15"/>
    </row>
    <row r="42" spans="2:7" ht="15.75" thickBot="1" x14ac:dyDescent="0.3">
      <c r="B42" s="49" t="s">
        <v>61</v>
      </c>
      <c r="C42" s="50"/>
      <c r="D42" s="50"/>
      <c r="E42" s="50"/>
      <c r="F42" s="51"/>
      <c r="G42" s="57">
        <v>1</v>
      </c>
    </row>
    <row r="43" spans="2:7" x14ac:dyDescent="0.25">
      <c r="B43" s="62" t="s">
        <v>62</v>
      </c>
      <c r="C43" s="63"/>
      <c r="D43" s="63"/>
      <c r="E43" s="63" t="s">
        <v>63</v>
      </c>
      <c r="F43" s="64"/>
      <c r="G43" s="58"/>
    </row>
    <row r="44" spans="2:7" x14ac:dyDescent="0.25">
      <c r="B44" s="36" t="s">
        <v>64</v>
      </c>
      <c r="C44" s="37"/>
      <c r="D44" s="37"/>
      <c r="E44" s="44" t="s">
        <v>65</v>
      </c>
      <c r="F44" s="45"/>
      <c r="G44" s="58"/>
    </row>
    <row r="45" spans="2:7" ht="15.75" thickBot="1" x14ac:dyDescent="0.3">
      <c r="B45" s="54" t="s">
        <v>66</v>
      </c>
      <c r="C45" s="55"/>
      <c r="D45" s="55"/>
      <c r="E45" s="38" t="s">
        <v>67</v>
      </c>
      <c r="F45" s="39"/>
      <c r="G45" s="59"/>
    </row>
    <row r="46" spans="2:7" x14ac:dyDescent="0.25">
      <c r="C46" s="31"/>
      <c r="D46" s="31"/>
      <c r="E46" s="32"/>
      <c r="F46" s="33"/>
      <c r="G46" s="15"/>
    </row>
    <row r="47" spans="2:7" ht="15.75" thickBot="1" x14ac:dyDescent="0.3"/>
    <row r="48" spans="2:7" x14ac:dyDescent="0.25">
      <c r="B48" s="7" t="s">
        <v>68</v>
      </c>
      <c r="C48" s="8"/>
      <c r="D48" s="8"/>
      <c r="E48" s="8"/>
      <c r="F48" s="8"/>
      <c r="G48" s="1"/>
    </row>
    <row r="49" spans="2:7" x14ac:dyDescent="0.25">
      <c r="B49" s="3"/>
      <c r="G49" s="2"/>
    </row>
    <row r="50" spans="2:7" x14ac:dyDescent="0.25">
      <c r="B50" s="3" t="s">
        <v>69</v>
      </c>
      <c r="G50" s="2"/>
    </row>
    <row r="51" spans="2:7" x14ac:dyDescent="0.25">
      <c r="B51" s="3" t="s">
        <v>70</v>
      </c>
      <c r="E51" t="s">
        <v>71</v>
      </c>
      <c r="G51" s="2"/>
    </row>
    <row r="52" spans="2:7" x14ac:dyDescent="0.25">
      <c r="B52" s="3" t="s">
        <v>72</v>
      </c>
      <c r="E52" t="s">
        <v>73</v>
      </c>
      <c r="G52" s="2"/>
    </row>
    <row r="53" spans="2:7" x14ac:dyDescent="0.25">
      <c r="B53" s="3" t="s">
        <v>74</v>
      </c>
      <c r="E53" t="s">
        <v>75</v>
      </c>
      <c r="G53" s="2"/>
    </row>
    <row r="54" spans="2:7" x14ac:dyDescent="0.25">
      <c r="B54" s="3" t="s">
        <v>76</v>
      </c>
      <c r="E54" t="s">
        <v>77</v>
      </c>
      <c r="G54" s="2"/>
    </row>
    <row r="55" spans="2:7" x14ac:dyDescent="0.25">
      <c r="B55" s="3" t="s">
        <v>78</v>
      </c>
      <c r="E55" t="s">
        <v>79</v>
      </c>
      <c r="G55" s="2"/>
    </row>
    <row r="56" spans="2:7" x14ac:dyDescent="0.25">
      <c r="B56" s="3" t="s">
        <v>80</v>
      </c>
      <c r="E56" t="s">
        <v>81</v>
      </c>
      <c r="G56" s="2"/>
    </row>
    <row r="57" spans="2:7" ht="15.75" thickBot="1" x14ac:dyDescent="0.3">
      <c r="B57" s="4"/>
      <c r="C57" s="5"/>
      <c r="D57" s="5"/>
      <c r="E57" s="5"/>
      <c r="F57" s="5"/>
      <c r="G57" s="6"/>
    </row>
    <row r="59" spans="2:7" x14ac:dyDescent="0.25">
      <c r="B59" t="s">
        <v>82</v>
      </c>
    </row>
  </sheetData>
  <mergeCells count="56">
    <mergeCell ref="C1:F1"/>
    <mergeCell ref="B26:C26"/>
    <mergeCell ref="B33:C33"/>
    <mergeCell ref="B3:C3"/>
    <mergeCell ref="B12:C12"/>
    <mergeCell ref="D11:F11"/>
    <mergeCell ref="D12:F12"/>
    <mergeCell ref="D13:F13"/>
    <mergeCell ref="D6:F6"/>
    <mergeCell ref="D7:F7"/>
    <mergeCell ref="B32:C32"/>
    <mergeCell ref="B31:C31"/>
    <mergeCell ref="B30:C30"/>
    <mergeCell ref="B28:C28"/>
    <mergeCell ref="B27:C27"/>
    <mergeCell ref="D3:F3"/>
    <mergeCell ref="G42:G45"/>
    <mergeCell ref="B40:C40"/>
    <mergeCell ref="B43:D43"/>
    <mergeCell ref="E43:F43"/>
    <mergeCell ref="B35:F35"/>
    <mergeCell ref="B37:B38"/>
    <mergeCell ref="B45:D45"/>
    <mergeCell ref="B42:F42"/>
    <mergeCell ref="E44:F44"/>
    <mergeCell ref="E45:F45"/>
    <mergeCell ref="B44:D44"/>
    <mergeCell ref="G35:G40"/>
    <mergeCell ref="B36:C36"/>
    <mergeCell ref="G2:G3"/>
    <mergeCell ref="B16:F16"/>
    <mergeCell ref="G16:G33"/>
    <mergeCell ref="D4:F4"/>
    <mergeCell ref="D5:F5"/>
    <mergeCell ref="B25:C25"/>
    <mergeCell ref="B24:C24"/>
    <mergeCell ref="B21:C21"/>
    <mergeCell ref="B20:C20"/>
    <mergeCell ref="B17:C17"/>
    <mergeCell ref="B22:C22"/>
    <mergeCell ref="B14:C14"/>
    <mergeCell ref="B18:C18"/>
    <mergeCell ref="B19:C19"/>
    <mergeCell ref="B5:C5"/>
    <mergeCell ref="B2:F2"/>
    <mergeCell ref="B4:C4"/>
    <mergeCell ref="B29:C29"/>
    <mergeCell ref="D14:F14"/>
    <mergeCell ref="G4:G14"/>
    <mergeCell ref="B23:C23"/>
    <mergeCell ref="D8:F8"/>
    <mergeCell ref="B10:C10"/>
    <mergeCell ref="B11:C11"/>
    <mergeCell ref="D9:F9"/>
    <mergeCell ref="D10:F10"/>
    <mergeCell ref="B6:B9"/>
  </mergeCells>
  <dataValidations count="36">
    <dataValidation type="list" allowBlank="1" showInputMessage="1" showErrorMessage="1" sqref="D4:F4" xr:uid="{538C633E-B020-44FA-955A-32758C8436E2}">
      <formula1>"VF,VM,VX, DB-5000"</formula1>
    </dataValidation>
    <dataValidation type="list" allowBlank="1" showInputMessage="1" showErrorMessage="1" sqref="D5:F5" xr:uid="{E22CA267-B94D-4B30-9589-852E8D60C285}">
      <formula1>"FRONT,WALK-IN,REAR"</formula1>
    </dataValidation>
    <dataValidation type="list" errorStyle="warning" allowBlank="1" showInputMessage="1" showErrorMessage="1" sqref="D6:F6" xr:uid="{0DDAADDE-892D-4E30-915F-DD13850F76F8}">
      <formula1>"FULL COLOR, MONOCHROME, Red-Green"</formula1>
    </dataValidation>
    <dataValidation type="list" errorStyle="warning" allowBlank="1" showInputMessage="1" showErrorMessage="1" sqref="D8:F8" xr:uid="{0419D4C4-8F27-4E9A-B575-0A8C5684F58B}">
      <formula1>"7X5,9X5,9X15,16X16,24X16, 18X18"</formula1>
    </dataValidation>
    <dataValidation type="list" errorStyle="warning" allowBlank="1" showInputMessage="1" showErrorMessage="1" sqref="D9:F9" xr:uid="{0B248DC9-A6C6-4AB8-9269-711BCF09644F}">
      <formula1>"20,34,46,66"</formula1>
    </dataValidation>
    <dataValidation type="list" allowBlank="1" showInputMessage="1" showErrorMessage="1" sqref="D12:F12" xr:uid="{69A4A4D8-EAA8-4731-8A9D-0AB293725FBF}">
      <formula1>"FULL MATRIX,LINE MATRIX"</formula1>
    </dataValidation>
    <dataValidation type="list" allowBlank="1" showInputMessage="1" showErrorMessage="1" sqref="D7:F7" xr:uid="{C1A1659E-AE5E-49B4-99BB-FC9F16B12D8F}">
      <formula1>"GEN 4 (24 VOLT BUS), ANTAIOS (DVX)"</formula1>
    </dataValidation>
    <dataValidation type="list" allowBlank="1" showInputMessage="1" showErrorMessage="1" sqref="O35" xr:uid="{00000000-0002-0000-0000-000007000000}">
      <formula1>"DOOR SWITCH 2 (TC), "</formula1>
    </dataValidation>
    <dataValidation type="list" errorStyle="warning" allowBlank="1" showInputMessage="1" showErrorMessage="1" sqref="B36:C36" xr:uid="{8B776643-279A-4908-8D4B-360380D9AFE1}">
      <formula1>"--,DOOR SWITCH 2 (TC),'"</formula1>
    </dataValidation>
    <dataValidation type="list" allowBlank="1" showInputMessage="1" showErrorMessage="1" sqref="D31" xr:uid="{17F86F90-4755-4BBC-B16C-9A47AD6697A6}">
      <formula1>"0,1,2, YES, NO"</formula1>
    </dataValidation>
    <dataValidation type="list" allowBlank="1" showInputMessage="1" showErrorMessage="1" sqref="D24" xr:uid="{9983D432-C5DA-4662-A269-D13F6A057F15}">
      <formula1>"0,1"</formula1>
    </dataValidation>
    <dataValidation type="list" allowBlank="1" showInputMessage="1" showErrorMessage="1" sqref="D30" xr:uid="{552D89CE-910D-4C2A-AC2D-C2850667E636}">
      <formula1>"YES,NO"</formula1>
    </dataValidation>
    <dataValidation type="list" errorStyle="warning" allowBlank="1" showInputMessage="1" showErrorMessage="1" sqref="D27:D29" xr:uid="{22D88420-7DB3-4399-BE35-3F3B649F22FF}">
      <formula1>"YES,NO"</formula1>
    </dataValidation>
    <dataValidation type="list" allowBlank="1" showInputMessage="1" showErrorMessage="1" sqref="B40:C40" xr:uid="{9D95D93F-1106-4683-AC31-5C7C82D8EFE7}">
      <formula1>"MINI DC I/O 6,'"</formula1>
    </dataValidation>
    <dataValidation type="list" errorStyle="warning" allowBlank="1" showInputMessage="1" showErrorMessage="1" sqref="D26" xr:uid="{844DCB1B-1135-40F9-BFBB-7CB1D50566A1}">
      <formula1>"NO,1,2,3,4,5,6,7,8,9,10"</formula1>
    </dataValidation>
    <dataValidation type="list" errorStyle="warning" allowBlank="1" showInputMessage="1" showErrorMessage="1" sqref="D21" xr:uid="{FDFF811A-538D-468C-8432-F3B1D5A53297}">
      <formula1>"NO,1,2,3,4,5,6,7,8"</formula1>
    </dataValidation>
    <dataValidation type="list" errorStyle="warning" allowBlank="1" showInputMessage="1" showErrorMessage="1" sqref="D32" xr:uid="{EB97D327-9E2B-48FC-8AB4-ED6196ADC35B}">
      <formula1>"?,NO,1,2"</formula1>
    </dataValidation>
    <dataValidation type="list" errorStyle="warning" allowBlank="1" showInputMessage="1" showErrorMessage="1" sqref="F25" xr:uid="{8DA91CE2-BC5B-4CD1-BA5E-419FC0102A9D}">
      <formula1>"'--,CAN,I/O"</formula1>
    </dataValidation>
    <dataValidation type="list" allowBlank="1" showInputMessage="1" showErrorMessage="1" sqref="F24" xr:uid="{1A048B2E-9638-4CA9-92A7-551DC6BB515D}">
      <formula1>"?, CONNECT TO MODULE - YES, CONNECT TO MODULE - NO"</formula1>
    </dataValidation>
    <dataValidation type="list" allowBlank="1" showInputMessage="1" showErrorMessage="1" sqref="E31" xr:uid="{3E376BDC-41A4-45C9-8451-A88127770176}">
      <formula1>"Alternate, Synchronize"</formula1>
    </dataValidation>
    <dataValidation type="list" errorStyle="warning" allowBlank="1" showInputMessage="1" showErrorMessage="1" sqref="D33:D34" xr:uid="{9C97C335-F31D-4769-8021-2FABFA6938F8}">
      <formula1>"?,Gen IV, PS Redundancy Board, Eltek Power on the Ground"</formula1>
    </dataValidation>
    <dataValidation type="list" errorStyle="warning" allowBlank="1" showInputMessage="1" showErrorMessage="1" sqref="D14:F14" xr:uid="{33932858-0D13-466C-B5A4-93080EA25382}">
      <formula1>"ROWS,BAYS"</formula1>
    </dataValidation>
    <dataValidation type="list" allowBlank="1" showInputMessage="1" showErrorMessage="1" sqref="F37" xr:uid="{AAB2C672-AAD5-43BC-8990-0EDD57F70283}">
      <formula1>"', Auxiliary, Default IP, Specify IP"</formula1>
    </dataValidation>
    <dataValidation type="list" allowBlank="1" showInputMessage="1" showErrorMessage="1" sqref="E38" xr:uid="{8CCF3F93-DF2E-431C-9DEC-040920C8D4DE}">
      <formula1>"', Serial,Ethernet"</formula1>
    </dataValidation>
    <dataValidation type="list" allowBlank="1" showInputMessage="1" showErrorMessage="1" sqref="E37" xr:uid="{5770FBE9-9127-4EF1-93A2-239ECA7075F3}">
      <formula1>"',1 Hour,2 Hour,3 Hour, 4 Hour,5 Hour"</formula1>
    </dataValidation>
    <dataValidation type="list" allowBlank="1" showInputMessage="1" sqref="C38" xr:uid="{B877167C-9080-4758-A047-EE42FFD40BB3}">
      <formula1>"',Control equipment,Entire display"</formula1>
    </dataValidation>
    <dataValidation type="list" errorStyle="warning" allowBlank="1" showInputMessage="1" showErrorMessage="1" sqref="C37" xr:uid="{A5C9464B-43EE-4A7A-82CC-459C918A3FC9}">
      <formula1>"',ALPHA FXM SERIES,TRIPPLITE,Generic UPS"</formula1>
    </dataValidation>
    <dataValidation type="list" allowBlank="1" showInputMessage="1" sqref="D37" xr:uid="{29BDF287-5668-44D5-96EC-EB84E7C381A6}">
      <formula1>"', 'By Brightness %, By Power"</formula1>
    </dataValidation>
    <dataValidation type="list" allowBlank="1" showInputMessage="1" sqref="D38" xr:uid="{8100747C-7EFD-479B-8E60-C6E3C5187CB2}">
      <formula1>"',Percent - 50%, Watts - 1800, Watts - 1100, Watts - 650"</formula1>
    </dataValidation>
    <dataValidation type="list" allowBlank="1" showInputMessage="1" showErrorMessage="1" sqref="B37:B38" xr:uid="{84518EE8-8F23-4A86-B94B-F836696BB4CA}">
      <formula1>"',UPS"</formula1>
    </dataValidation>
    <dataValidation type="list" errorStyle="warning" allowBlank="1" showInputMessage="1" showErrorMessage="1" sqref="D22:D23" xr:uid="{87CE7D83-06DD-4F83-A1B9-E3B46230779F}">
      <formula1>"YES, NO"</formula1>
    </dataValidation>
    <dataValidation type="list" allowBlank="1" showInputMessage="1" showErrorMessage="1" sqref="F22:F23" xr:uid="{6C81F1DB-F5FE-4FF2-9620-D8C822750D9B}">
      <formula1>"', Isolation Boards in Sign - Yes, Isolation Boards in Sign - No"</formula1>
    </dataValidation>
    <dataValidation type="list" errorStyle="warning" allowBlank="1" showInputMessage="1" sqref="C39" xr:uid="{0830831F-A972-49C1-BC47-BC7D0DCEB309}">
      <formula1>"', Module Output - ?"</formula1>
    </dataValidation>
    <dataValidation type="list" allowBlank="1" showInputMessage="1" showErrorMessage="1" sqref="B39" xr:uid="{D8AF5BE0-FAD9-4C54-AC75-CC4A9CA69286}">
      <formula1>"', ?, PS Redundancy Board"</formula1>
    </dataValidation>
    <dataValidation type="list" errorStyle="warning" allowBlank="1" showInputMessage="1" showErrorMessage="1" sqref="D25" xr:uid="{5BC3A260-90C9-4FDE-A6F8-06D9B67817ED}">
      <formula1>"?,NO,1,2,3,4,5,6,7,8,9,10"</formula1>
    </dataValidation>
    <dataValidation type="list" allowBlank="1" showInputMessage="1" showErrorMessage="1" sqref="F21" xr:uid="{3BFEE8B6-DDF2-47D5-A014-B563A93E58FD}">
      <formula1>"?, IN SIGN - YES, IN SIGN - NO"</formula1>
    </dataValidation>
  </dataValidations>
  <pageMargins left="0.25" right="0.25" top="0.75" bottom="0.75" header="0.3" footer="0.3"/>
  <pageSetup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C33082</OrderProject_x0020_ID>
    <DocNumber xmlns="2cc016c5-161d-4d6b-a532-6cf687f4a3ab">DD5549524</DocNumber>
    <Rev xmlns="2cc016c5-161d-4d6b-a532-6cf687f4a3ab">00</Rev>
    <_dlc_DocId xmlns="b479dd50-8d7e-4b78-9fb1-00cf65781f6b">75D2Y5VYC55K-1220653723-63707</_dlc_DocId>
    <_dlc_DocIdUrl xmlns="b479dd50-8d7e-4b78-9fb1-00cf65781f6b">
      <Url>https://daktronics.sharepoint.com/sites/docs-engineering/_layouts/15/DocIdRedir.aspx?ID=75D2Y5VYC55K-1220653723-63707</Url>
      <Description>75D2Y5VYC55K-1220653723-63707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8" ma:contentTypeDescription="" ma:contentTypeScope="" ma:versionID="be920f8b23483b95d74c4e5ab33b5384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19441062e68775783cf52ddd26168d83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EBFFDF-4511-4C10-A4A0-73553F70C8B4}">
  <ds:schemaRefs>
    <ds:schemaRef ds:uri="cdae4ca2-47b8-467c-a804-ebae05ca0c7f"/>
    <ds:schemaRef ds:uri="http://schemas.microsoft.com/office/2006/documentManagement/types"/>
    <ds:schemaRef ds:uri="b479dd50-8d7e-4b78-9fb1-00cf65781f6b"/>
    <ds:schemaRef ds:uri="2cc016c5-161d-4d6b-a532-6cf687f4a3ab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127A6D3-3240-4203-9B28-8174F25229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4741FC-30A1-42EB-8B66-ED138176649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6A87D2B-23A7-4854-9D3B-AA7C6CF2E1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C33082 Florida DOT, Site Config, VM-1020-24X352-20-RGB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2025-10-31T18:59:42Z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a5947b2a-5f30-43eb-bb19-a42afe20765c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