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94" documentId="8_{BF4E8585-397D-4BC4-95A5-8DFC56F23B73}" xr6:coauthVersionLast="47" xr6:coauthVersionMax="47" xr10:uidLastSave="{599A0255-0D5A-482B-B5A9-19428CD9A441}"/>
  <bookViews>
    <workbookView xWindow="-16185" yWindow="0" windowWidth="16185" windowHeight="15600" xr2:uid="{00000000-000D-0000-FFFF-FFFF00000000}"/>
  </bookViews>
  <sheets>
    <sheet name="Site" sheetId="1" r:id="rId1"/>
    <sheet name="MFG 6x12" sheetId="2" r:id="rId2"/>
    <sheet name="MFG 6x11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" i="3" l="1"/>
  <c r="E40" i="3"/>
  <c r="D40" i="3"/>
  <c r="D9" i="3"/>
  <c r="F40" i="2"/>
  <c r="E40" i="2"/>
  <c r="D40" i="2"/>
  <c r="D9" i="2"/>
  <c r="F24" i="1" l="1"/>
  <c r="E24" i="1"/>
  <c r="D24" i="1"/>
  <c r="D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  <comment ref="B17" authorId="1" shapeId="0" xr:uid="{2114EF48-A700-4CEA-8D3B-9E70596F622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This is also known as "Green Mode"</t>
        </r>
      </text>
    </comment>
    <comment ref="D25" authorId="1" shapeId="0" xr:uid="{AA661120-7857-4BDC-A71B-6AB38652D7E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56C7C22F-637F-46C5-A50D-305445D6620C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DAA058AD-7AD0-4C76-889C-404AC0491FD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  <comment ref="B17" authorId="1" shapeId="0" xr:uid="{DB6ACB67-C955-48B1-823F-529B100E3FC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This is also known as "Green Mode"</t>
        </r>
      </text>
    </comment>
    <comment ref="D30" authorId="1" shapeId="0" xr:uid="{5DEF077A-E551-4EEF-920F-D75990F1217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The fans on the modules are automatically controlled by the VIP base on this settings.  Also called Pixel Fans.</t>
        </r>
      </text>
    </comment>
    <comment ref="D41" authorId="1" shapeId="0" xr:uid="{AF09F650-614C-45A7-A23A-7E8123E6041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7305C8DF-9C8E-4707-809A-A152AC83A8CB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69EB2288-2527-472F-B2DA-C23D238C48E5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  <comment ref="B17" authorId="1" shapeId="0" xr:uid="{EC5CD9C4-E6BB-47A5-9B07-B2B56FF3E68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This is also known as "Green Mode"</t>
        </r>
      </text>
    </comment>
    <comment ref="D30" authorId="1" shapeId="0" xr:uid="{A26E53D4-8E63-4335-A8A3-3B1FDD91597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The fans on the modules are automatically controlled by the VIP base on this settings.  Also called Pixel Fans.</t>
        </r>
      </text>
    </comment>
    <comment ref="D41" authorId="1" shapeId="0" xr:uid="{2C12BF11-6036-44D5-879E-5EC15E711048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<sst xmlns="http://schemas.openxmlformats.org/spreadsheetml/2006/main" count="395" uniqueCount="137">
  <si>
    <t>DD5477594</t>
  </si>
  <si>
    <t>C33092 Bahrain Ministry of Works, Site Config, VF-2360-96X560-20-RGB G2</t>
  </si>
  <si>
    <t>Rev 00</t>
  </si>
  <si>
    <t>SYSTEM CONFIGURATION
VF-2360-96X560-20-RGB G2 @1</t>
  </si>
  <si>
    <t>SIGN/S</t>
  </si>
  <si>
    <t>OPTION</t>
  </si>
  <si>
    <t>VALUE</t>
  </si>
  <si>
    <t>MODEL</t>
  </si>
  <si>
    <t>VF</t>
  </si>
  <si>
    <t>ACCESS</t>
  </si>
  <si>
    <t>REAR</t>
  </si>
  <si>
    <t>MODULE</t>
  </si>
  <si>
    <t>MODULE TYPE</t>
  </si>
  <si>
    <t>FULL COLOR</t>
  </si>
  <si>
    <t>MODULE POWER TYPE</t>
  </si>
  <si>
    <t>ProLink5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</si>
  <si>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</si>
  <si>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</si>
  <si>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</si>
  <si>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</si>
  <si>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</si>
  <si>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</si>
  <si>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</si>
  <si>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</si>
  <si>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CONFIGURE - 3</t>
  </si>
  <si>
    <t>WIRING LAYOUT</t>
  </si>
  <si>
    <t>BAYS</t>
  </si>
  <si>
    <t>SYSTEM CONFIGURATION - OPTIONAL SETUP</t>
  </si>
  <si>
    <t>PROCAMP BRIGHTNESS MAX</t>
  </si>
  <si>
    <t>PERIPHERAL CONFIGURATION - GUIDED SETUP</t>
  </si>
  <si>
    <t>ADDRESS</t>
  </si>
  <si>
    <t>LOCATION</t>
  </si>
  <si>
    <t>PERIPHERAL CONFIGURATION - ADVANCED SETUP</t>
  </si>
  <si>
    <t/>
  </si>
  <si>
    <t>ADD LIGHT</t>
  </si>
  <si>
    <t>Multi-Directional (MDLS)</t>
  </si>
  <si>
    <t>DEFAULT</t>
  </si>
  <si>
    <t>ON 3RD DISPLAY INTERFACE</t>
  </si>
  <si>
    <t>LUX (DEFAULT)</t>
  </si>
  <si>
    <t>ADD TEMP</t>
  </si>
  <si>
    <t>Module (Sign Max)</t>
  </si>
  <si>
    <t>CONTROLLER</t>
  </si>
  <si>
    <t>ADD DC I/O SENSOR</t>
  </si>
  <si>
    <t>I/O 1</t>
  </si>
  <si>
    <t>VENT FANS - 4</t>
  </si>
  <si>
    <t>BEACON - NO</t>
  </si>
  <si>
    <t>ON 1ST DISPLAY INTERFACE</t>
  </si>
  <si>
    <t>I/O 2</t>
  </si>
  <si>
    <t>ON 2ND DISPLAY INTERFACE</t>
  </si>
  <si>
    <t>I/O 3</t>
  </si>
  <si>
    <t>ADD DOOR MONITORING</t>
  </si>
  <si>
    <t>ADD DOOR SWITCH</t>
  </si>
  <si>
    <t>CONTROL PIN - 1</t>
  </si>
  <si>
    <t>ADD SURGE SUPPRESSOR</t>
  </si>
  <si>
    <t>SURGE SUPPRESSOR</t>
  </si>
  <si>
    <t>CONTROL PIN - 2</t>
  </si>
  <si>
    <t>ADD PS REDUN BOARD</t>
  </si>
  <si>
    <t>MODULE OUTPUT - 6</t>
  </si>
  <si>
    <t>I/O BOARD OUTPUTS - YES</t>
  </si>
  <si>
    <t>SENSOR ADDRESS - 1</t>
  </si>
  <si>
    <t>SITE CUSTOM OPTIONS</t>
  </si>
  <si>
    <t>SITE SYSTEM BACKUP FILES</t>
  </si>
  <si>
    <t>DD5478583</t>
  </si>
  <si>
    <t>SITE TRANSLATION TABLE</t>
  </si>
  <si>
    <t>ER-5478818</t>
  </si>
  <si>
    <t>CONTROLLER CONFIGURATION PACKAGE</t>
  </si>
  <si>
    <t>N/A</t>
  </si>
  <si>
    <t>Reference Drawings</t>
  </si>
  <si>
    <t>Mounting Placement, Large Matrix, VF-23**</t>
  </si>
  <si>
    <t>DWG-4004204</t>
  </si>
  <si>
    <t>Vertical Mounting Assembly, VF-23**</t>
  </si>
  <si>
    <t>DWG-4025760</t>
  </si>
  <si>
    <t>Final Interface, VF-2360 Small Matrix</t>
  </si>
  <si>
    <t>DWG-5091076</t>
  </si>
  <si>
    <t>Schematic, PSRB, VF-2360</t>
  </si>
  <si>
    <t>DWG-5091211</t>
  </si>
  <si>
    <t>Schematic, Signal, I/O Board, VF-2360</t>
  </si>
  <si>
    <t>DWG-5091213</t>
  </si>
  <si>
    <t>Schematic, Signal, CAN Network, VF-2360</t>
  </si>
  <si>
    <t>DWG-5091215</t>
  </si>
  <si>
    <t>Block Diagram SATA Routing, PLR</t>
  </si>
  <si>
    <t>DWG-5091217</t>
  </si>
  <si>
    <t>Shop Drawing, VF-2360, 6x35 Modules</t>
  </si>
  <si>
    <t>DWG-5444387</t>
  </si>
  <si>
    <t>Borders, 6x35, VF-2360, Large Matrix</t>
  </si>
  <si>
    <t>DWG-5474210</t>
  </si>
  <si>
    <t>Site Riser, One Sign, Section 101, 102, 103, One TC, VFC, 230 VAC</t>
  </si>
  <si>
    <t>DWG-5475410</t>
  </si>
  <si>
    <t>Component Layout, 6x12 Module Display, RE</t>
  </si>
  <si>
    <t>DWG-5475511</t>
  </si>
  <si>
    <t>Schematic, Sectional, Power Distribution, 230 V</t>
  </si>
  <si>
    <t>DWG-5476595</t>
  </si>
  <si>
    <t>Component Layout, 6x11 Module Display, RE, DMP-5060</t>
  </si>
  <si>
    <t>DWG-5476762</t>
  </si>
  <si>
    <t>Fiber Routing, Horizontal Section, PLR, AC PE, RE, DMP-5060</t>
  </si>
  <si>
    <t>DWG-5476900</t>
  </si>
  <si>
    <t>Schematic, PSRB, VF-2360, DMP-5060 Addition</t>
  </si>
  <si>
    <t>DWG-5478389</t>
  </si>
  <si>
    <t>Site Notes</t>
  </si>
  <si>
    <t>SEE OTHER TABS FOR MFG SINGLE SECTION CONFIGS &amp; SYSTEM BACKUPS.</t>
  </si>
  <si>
    <t>C33092 Bahrain Ministry of Works, Site Config, VF-2360-96X192-20-RGB G2</t>
  </si>
  <si>
    <t>SYSTEM CONFIGURATION
VF-2360-96X192-20-RGB G2 @1</t>
  </si>
  <si>
    <t>ADD LIGHT SENSORS (LUX)</t>
  </si>
  <si>
    <t>MULTI-DIRECTIONAL (MDLS)</t>
  </si>
  <si>
    <t>ON DISPLAY INTERFACE</t>
  </si>
  <si>
    <t>ADD TEMP SENSORS</t>
  </si>
  <si>
    <t>HAS HUMIDITY SENSORS</t>
  </si>
  <si>
    <t>NO</t>
  </si>
  <si>
    <t>HAS ISOLATION BOARDS</t>
  </si>
  <si>
    <t>--</t>
  </si>
  <si>
    <t>HAS DCIO</t>
  </si>
  <si>
    <t>YES</t>
  </si>
  <si>
    <t>VCB II RETRO</t>
  </si>
  <si>
    <t>HAS DOOR SENSORS (SIGN)</t>
  </si>
  <si>
    <t>YES 1</t>
  </si>
  <si>
    <t>CONNECT TO MODULE - NO</t>
  </si>
  <si>
    <t>HAS AIRFLOW SENSORS</t>
  </si>
  <si>
    <t>HAS RPM SENSORS</t>
  </si>
  <si>
    <t>SPECIFY TEMPERATURE ZONE</t>
  </si>
  <si>
    <t>MEDIUM TEMP (MT)</t>
  </si>
  <si>
    <t>ADD CABINET HEATERS</t>
  </si>
  <si>
    <t>ADD DEFOG HEATERS</t>
  </si>
  <si>
    <t>FACE FANS</t>
  </si>
  <si>
    <t>ADD VENT FANS</t>
  </si>
  <si>
    <t>HAS BEACONS</t>
  </si>
  <si>
    <t>HAS SURGE SUPPRESSORS</t>
  </si>
  <si>
    <t>CHOOSE POWER SYSTEM</t>
  </si>
  <si>
    <t>Gen IV (Default)</t>
  </si>
  <si>
    <t>MFG - CUSTOM OPTIONS</t>
  </si>
  <si>
    <t>SECTION BACKUP FILE - 6X12</t>
  </si>
  <si>
    <t>DD5478917</t>
  </si>
  <si>
    <t>SECTION SITE TRANSLATION TABLE - 6X12 (96X192)</t>
  </si>
  <si>
    <t>AUTO TT</t>
  </si>
  <si>
    <t>C33092 Bahrain Ministry of Works, Site Config, VF-2360-96X176-20-RGB G2</t>
  </si>
  <si>
    <t>SYSTEM CONFIGURATION
VF-2360-96X176-20-RGB G2 @1</t>
  </si>
  <si>
    <t>SECTION BACKUP FILE - 6X11</t>
  </si>
  <si>
    <t>DD5478930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</si>
</sst>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9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23" xfId="0" applyBorder="1"/>
    <xf numFmtId="0" fontId="0" fillId="0" borderId="27" xfId="0" applyBorder="1"/>
    <xf numFmtId="0" fontId="0" fillId="0" borderId="22" xfId="0" applyBorder="1"/>
    <xf numFmtId="0" fontId="0" fillId="0" borderId="21" xfId="0" applyBorder="1"/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2" borderId="23" xfId="0" quotePrefix="1" applyFill="1" applyBorder="1"/>
    <xf numFmtId="0" fontId="0" fillId="2" borderId="23" xfId="0" quotePrefix="1" applyFill="1" applyBorder="1" applyAlignment="1">
      <alignment horizontal="left"/>
    </xf>
    <xf numFmtId="0" fontId="0" fillId="2" borderId="33" xfId="0" quotePrefix="1" applyFill="1" applyBorder="1"/>
    <xf numFmtId="0" fontId="0" fillId="0" borderId="36" xfId="0" quotePrefix="1" applyBorder="1" applyAlignment="1">
      <alignment horizontal="left"/>
    </xf>
    <xf numFmtId="0" fontId="0" fillId="0" borderId="12" xfId="0" quotePrefix="1" applyBorder="1"/>
    <xf numFmtId="0" fontId="0" fillId="2" borderId="24" xfId="0" quotePrefix="1" applyFill="1" applyBorder="1" applyAlignment="1">
      <alignment horizontal="left"/>
    </xf>
    <xf numFmtId="9" fontId="0" fillId="2" borderId="24" xfId="0" quotePrefix="1" applyNumberFormat="1" applyFill="1" applyBorder="1" applyAlignment="1">
      <alignment horizontal="left"/>
    </xf>
    <xf numFmtId="0" fontId="0" fillId="2" borderId="34" xfId="0" quotePrefix="1" applyFill="1" applyBorder="1"/>
    <xf numFmtId="0" fontId="0" fillId="0" borderId="33" xfId="0" quotePrefix="1" applyBorder="1"/>
    <xf numFmtId="0" fontId="0" fillId="0" borderId="33" xfId="0" applyBorder="1"/>
    <xf numFmtId="0" fontId="0" fillId="0" borderId="13" xfId="0" quotePrefix="1" applyBorder="1"/>
    <xf numFmtId="0" fontId="0" fillId="0" borderId="34" xfId="0" quotePrefix="1" applyBorder="1"/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9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17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4" fillId="0" borderId="24" xfId="0" applyFont="1" applyBorder="1" applyAlignment="1">
      <alignment horizontal="left"/>
    </xf>
    <xf numFmtId="0" fontId="0" fillId="0" borderId="37" xfId="0" quotePrefix="1" applyBorder="1" applyAlignment="1">
      <alignment horizontal="left"/>
    </xf>
    <xf numFmtId="9" fontId="0" fillId="0" borderId="37" xfId="0" quotePrefix="1" applyNumberFormat="1" applyBorder="1" applyAlignment="1">
      <alignment horizontal="left"/>
    </xf>
    <xf numFmtId="0" fontId="0" fillId="0" borderId="37" xfId="0" applyBorder="1"/>
    <xf numFmtId="9" fontId="0" fillId="0" borderId="23" xfId="0" quotePrefix="1" applyNumberFormat="1" applyBorder="1" applyAlignment="1">
      <alignment horizontal="left"/>
    </xf>
    <xf numFmtId="0" fontId="0" fillId="0" borderId="42" xfId="0" quotePrefix="1" applyBorder="1" applyAlignment="1">
      <alignment horizontal="left" vertical="center"/>
    </xf>
    <xf numFmtId="0" fontId="0" fillId="0" borderId="38" xfId="0" quotePrefix="1" applyBorder="1" applyAlignment="1">
      <alignment horizontal="left"/>
    </xf>
    <xf numFmtId="0" fontId="0" fillId="0" borderId="27" xfId="0" quotePrefix="1" applyBorder="1" applyAlignment="1">
      <alignment horizontal="left" vertical="center"/>
    </xf>
    <xf numFmtId="0" fontId="0" fillId="0" borderId="33" xfId="0" quotePrefix="1" applyBorder="1" applyAlignment="1">
      <alignment horizontal="left"/>
    </xf>
    <xf numFmtId="0" fontId="0" fillId="0" borderId="28" xfId="0" quotePrefix="1" applyBorder="1" applyAlignment="1">
      <alignment horizontal="left" vertical="center"/>
    </xf>
    <xf numFmtId="9" fontId="0" fillId="0" borderId="24" xfId="0" quotePrefix="1" applyNumberFormat="1" applyBorder="1" applyAlignment="1">
      <alignment horizontal="left"/>
    </xf>
    <xf numFmtId="0" fontId="0" fillId="0" borderId="34" xfId="0" applyBorder="1"/>
    <xf numFmtId="0" fontId="0" fillId="0" borderId="43" xfId="0" applyBorder="1"/>
    <xf numFmtId="0" fontId="0" fillId="0" borderId="43" xfId="0" applyBorder="1" applyAlignment="1">
      <alignment horizontal="center"/>
    </xf>
    <xf numFmtId="0" fontId="0" fillId="0" borderId="0" xfId="0" applyAlignment="1">
      <alignment horizontal="center" vertical="center"/>
    </xf>
    <xf numFmtId="0" fontId="6" fillId="0" borderId="44" xfId="1" applyFont="1" applyBorder="1"/>
    <xf numFmtId="9" fontId="0" fillId="0" borderId="45" xfId="0" applyNumberFormat="1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3" borderId="27" xfId="0" quotePrefix="1" applyFill="1" applyBorder="1" applyAlignment="1">
      <alignment horizontal="left" vertical="center"/>
    </xf>
    <xf numFmtId="0" fontId="0" fillId="3" borderId="23" xfId="0" quotePrefix="1" applyFill="1" applyBorder="1" applyAlignment="1">
      <alignment horizontal="left"/>
    </xf>
    <xf numFmtId="9" fontId="0" fillId="3" borderId="23" xfId="0" quotePrefix="1" applyNumberFormat="1" applyFill="1" applyBorder="1" applyAlignment="1">
      <alignment horizontal="left"/>
    </xf>
    <xf numFmtId="0" fontId="0" fillId="3" borderId="33" xfId="0" applyFill="1" applyBorder="1"/>
    <xf numFmtId="0" fontId="0" fillId="3" borderId="28" xfId="0" quotePrefix="1" applyFill="1" applyBorder="1" applyAlignment="1">
      <alignment horizontal="left" vertical="center"/>
    </xf>
    <xf numFmtId="0" fontId="0" fillId="3" borderId="24" xfId="0" quotePrefix="1" applyFill="1" applyBorder="1" applyAlignment="1">
      <alignment horizontal="left"/>
    </xf>
    <xf numFmtId="9" fontId="0" fillId="3" borderId="24" xfId="0" quotePrefix="1" applyNumberFormat="1" applyFill="1" applyBorder="1" applyAlignment="1">
      <alignment horizontal="left"/>
    </xf>
    <xf numFmtId="0" fontId="0" fillId="3" borderId="34" xfId="0" applyFill="1" applyBorder="1"/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3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" xfId="0" quotePrefix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3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15" xfId="0" applyFont="1" applyBorder="1" applyAlignment="1">
      <alignment horizontal="center" wrapText="1"/>
    </xf>
    <xf numFmtId="0" fontId="3" fillId="0" borderId="20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7" xfId="0" applyBorder="1" applyAlignment="1">
      <alignment horizontal="left" vertical="center"/>
    </xf>
    <xf numFmtId="0" fontId="0" fillId="0" borderId="1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35" xfId="0" quotePrefix="1" applyBorder="1" applyAlignment="1">
      <alignment horizontal="left"/>
    </xf>
    <xf numFmtId="0" fontId="0" fillId="2" borderId="27" xfId="0" quotePrefix="1" applyFill="1" applyBorder="1" applyAlignment="1">
      <alignment horizontal="center" vertical="center"/>
    </xf>
    <xf numFmtId="0" fontId="0" fillId="2" borderId="28" xfId="0" quotePrefix="1" applyFill="1" applyBorder="1" applyAlignment="1">
      <alignment horizontal="center" vertical="center"/>
    </xf>
    <xf numFmtId="0" fontId="0" fillId="0" borderId="27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47" xfId="0" applyBorder="1" applyAlignment="1">
      <alignment horizontal="left"/>
    </xf>
    <xf numFmtId="0" fontId="0" fillId="0" borderId="22" xfId="0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../teams/TransportationEngineeringContractDesign/Shared%20Documents/Forms/AllItems.aspx?id=%2Fteams%2FTransportationEngineeringContractDesign%2FShared%20Documents%2FElectrical%2FUPS%2FGreen%20Mode%20Explanation%5FGeneralized%5F11Oct22%2Epdf&amp;parent=%2Fteams%2FTransportationEngineeringContractDesign%2FShared%20Documents%2FElectrical%2FUPS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hyperlink" Target="../../../../teams/TransportationEngineeringContractDesign/Shared%20Documents/Forms/AllItems.aspx?id=%2Fteams%2FTransportationEngineeringContractDesign%2FShared%20Documents%2FElectrical%2FUPS%2FGreen%20Mode%20Explanation%5FGeneralized%5F11Oct22%2Epdf&amp;parent=%2Fteams%2FTransportationEngineeringContractDesign%2FShared%20Documents%2FElectrical%2FUPS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hyperlink" Target="../../../../teams/TransportationEngineeringContractDesign/Shared%20Documents/Forms/AllItems.aspx?id=%2Fteams%2FTransportationEngineeringContractDesign%2FShared%20Documents%2FElectrical%2FUPS%2FGreen%20Mode%20Explanation%5FGeneralized%5F11Oct22%2Epdf&amp;parent=%2Fteams%2FTransportationEngineeringContractDesign%2FShared%20Documents%2FElectrical%2FUP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68"/>
  <sheetViews>
    <sheetView tabSelected="1" topLeftCell="A8" workbookViewId="0">
      <selection activeCell="C29" sqref="C29"/>
    </sheetView>
  </sheetViews>
  <sheetFormatPr defaultRowHeight="15" x14ac:dyDescent="0.25"/>
  <cols>
    <col min="1" max="1" width="2.140625" customWidth="1"/>
    <col min="2" max="2" width="25.5703125" customWidth="1"/>
    <col min="3" max="3" width="22.7109375" customWidth="1"/>
    <col min="4" max="4" width="25.42578125" customWidth="1"/>
    <col min="5" max="5" width="25.85546875" bestFit="1" customWidth="1"/>
    <col min="6" max="6" width="27.140625" customWidth="1"/>
    <col min="7" max="7" width="14.28515625" customWidth="1"/>
  </cols>
  <sheetData>
    <row r="1" spans="2:7" ht="15.75" thickBot="1" x14ac:dyDescent="0.3">
      <c r="B1" s="25" t="s">
        <v>0</v>
      </c>
      <c r="C1" s="25"/>
      <c r="D1" s="91" t="s">
        <v>1</v>
      </c>
      <c r="E1" s="91"/>
      <c r="F1" s="91"/>
      <c r="G1" s="26" t="s">
        <v>2</v>
      </c>
    </row>
    <row r="2" spans="2:7" ht="30.75" customHeight="1" x14ac:dyDescent="0.25">
      <c r="B2" s="110" t="s">
        <v>3</v>
      </c>
      <c r="C2" s="93"/>
      <c r="D2" s="93"/>
      <c r="E2" s="93"/>
      <c r="F2" s="111"/>
      <c r="G2" s="82" t="s">
        <v>4</v>
      </c>
    </row>
    <row r="3" spans="2:7" ht="15.75" thickBot="1" x14ac:dyDescent="0.3">
      <c r="B3" s="109" t="s">
        <v>5</v>
      </c>
      <c r="C3" s="80"/>
      <c r="D3" s="79" t="s">
        <v>6</v>
      </c>
      <c r="E3" s="80"/>
      <c r="F3" s="81"/>
      <c r="G3" s="83"/>
    </row>
    <row r="4" spans="2:7" x14ac:dyDescent="0.25">
      <c r="B4" s="14" t="s">
        <v>7</v>
      </c>
      <c r="C4" s="13"/>
      <c r="D4" s="105" t="s">
        <v>8</v>
      </c>
      <c r="E4" s="105"/>
      <c r="F4" s="105"/>
      <c r="G4" s="102">
        <v>1</v>
      </c>
    </row>
    <row r="5" spans="2:7" x14ac:dyDescent="0.25">
      <c r="B5" s="14" t="s">
        <v>9</v>
      </c>
      <c r="C5" s="13"/>
      <c r="D5" s="105" t="s">
        <v>10</v>
      </c>
      <c r="E5" s="105"/>
      <c r="F5" s="105"/>
      <c r="G5" s="103"/>
    </row>
    <row r="6" spans="2:7" x14ac:dyDescent="0.25">
      <c r="B6" s="117" t="s">
        <v>11</v>
      </c>
      <c r="C6" s="13" t="s">
        <v>12</v>
      </c>
      <c r="D6" s="105" t="s">
        <v>13</v>
      </c>
      <c r="E6" s="105"/>
      <c r="F6" s="105"/>
      <c r="G6" s="103"/>
    </row>
    <row r="7" spans="2:7" x14ac:dyDescent="0.25">
      <c r="B7" s="117"/>
      <c r="C7" s="13" t="s">
        <v>14</v>
      </c>
      <c r="D7" s="105" t="s">
        <v>15</v>
      </c>
      <c r="E7" s="105"/>
      <c r="F7" s="105"/>
      <c r="G7" s="103"/>
    </row>
    <row r="8" spans="2:7" x14ac:dyDescent="0.25">
      <c r="B8" s="117"/>
      <c r="C8" s="13" t="s">
        <v>16</v>
      </c>
      <c r="D8" s="105" t="s">
        <v>17</v>
      </c>
      <c r="E8" s="105"/>
      <c r="F8" s="105"/>
      <c r="G8" s="103"/>
    </row>
    <row r="9" spans="2:7" x14ac:dyDescent="0.25">
      <c r="B9" s="117"/>
      <c r="C9" s="13" t="s">
        <v>18</v>
      </c>
      <c r="D9" s="87">
        <f>IF(D8="16x16",20,IF(D8="20x20",16,IF(D8="25x25",13,"SELECT MODULE SIZE")))</f>
        <v>20</v>
      </c>
      <c r="E9" s="87"/>
      <c r="F9" s="87"/>
      <c r="G9" s="103"/>
    </row>
    <row r="10" spans="2:7" x14ac:dyDescent="0.25">
      <c r="B10" s="125" t="s">
        <v>19</v>
      </c>
      <c r="C10" s="105"/>
      <c r="D10" s="87">
        <v>96</v>
      </c>
      <c r="E10" s="87"/>
      <c r="F10" s="87"/>
      <c r="G10" s="103"/>
    </row>
    <row r="11" spans="2:7" x14ac:dyDescent="0.25">
      <c r="B11" s="125" t="s">
        <v>20</v>
      </c>
      <c r="C11" s="105"/>
      <c r="D11" s="87">
        <v>560</v>
      </c>
      <c r="E11" s="87"/>
      <c r="F11" s="87"/>
      <c r="G11" s="103"/>
    </row>
    <row r="12" spans="2:7" x14ac:dyDescent="0.25">
      <c r="B12" s="125" t="s">
        <v>21</v>
      </c>
      <c r="C12" s="105"/>
      <c r="D12" s="105" t="s">
        <v>22</v>
      </c>
      <c r="E12" s="105"/>
      <c r="F12" s="105"/>
      <c r="G12" s="103"/>
    </row>
    <row r="13" spans="2:7" x14ac:dyDescent="0.25">
      <c r="B13" s="14" t="s">
        <v>23</v>
      </c>
      <c r="C13" s="13" t="s">
        <v>24</v>
      </c>
      <c r="D13" s="87">
        <v>1</v>
      </c>
      <c r="E13" s="87"/>
      <c r="F13" s="87"/>
      <c r="G13" s="103"/>
    </row>
    <row r="14" spans="2:7" ht="15.75" thickBot="1" x14ac:dyDescent="0.3">
      <c r="B14" s="99" t="s">
        <v>25</v>
      </c>
      <c r="C14" s="100"/>
      <c r="D14" s="101" t="s">
        <v>26</v>
      </c>
      <c r="E14" s="101"/>
      <c r="F14" s="101"/>
      <c r="G14" s="104"/>
    </row>
    <row r="15" spans="2:7" ht="15.75" thickBot="1" x14ac:dyDescent="0.3">
      <c r="B15" s="61"/>
      <c r="C15" s="62"/>
      <c r="D15" s="62"/>
      <c r="E15" s="62"/>
      <c r="F15" s="62"/>
      <c r="G15" s="63"/>
    </row>
    <row r="16" spans="2:7" ht="15.75" thickBot="1" x14ac:dyDescent="0.3">
      <c r="B16" s="94" t="s">
        <v>27</v>
      </c>
      <c r="C16" s="95"/>
      <c r="D16" s="95"/>
      <c r="E16" s="95"/>
      <c r="F16" s="95"/>
      <c r="G16" s="76">
        <v>1</v>
      </c>
    </row>
    <row r="17" spans="2:7" ht="15.75" thickBot="1" x14ac:dyDescent="0.3">
      <c r="B17" s="64" t="s">
        <v>28</v>
      </c>
      <c r="C17" s="65">
        <v>0.5</v>
      </c>
      <c r="D17" s="66"/>
      <c r="E17" s="66"/>
      <c r="F17" s="67"/>
      <c r="G17" s="78"/>
    </row>
    <row r="18" spans="2:7" ht="15.75" thickBot="1" x14ac:dyDescent="0.3"/>
    <row r="19" spans="2:7" ht="15.75" thickBot="1" x14ac:dyDescent="0.3">
      <c r="B19" s="84" t="s">
        <v>29</v>
      </c>
      <c r="C19" s="85"/>
      <c r="D19" s="85"/>
      <c r="E19" s="85"/>
      <c r="F19" s="86"/>
      <c r="G19" s="88">
        <v>1</v>
      </c>
    </row>
    <row r="20" spans="2:7" x14ac:dyDescent="0.25">
      <c r="B20" s="118" t="s">
        <v>5</v>
      </c>
      <c r="C20" s="119"/>
      <c r="D20" s="43" t="s">
        <v>6</v>
      </c>
      <c r="E20" s="43" t="s">
        <v>30</v>
      </c>
      <c r="F20" s="44" t="s">
        <v>31</v>
      </c>
      <c r="G20" s="89"/>
    </row>
    <row r="21" spans="2:7" ht="15.75" thickBot="1" x14ac:dyDescent="0.3">
      <c r="B21" s="5"/>
      <c r="C21" s="23"/>
      <c r="D21" s="49"/>
      <c r="E21" s="21"/>
      <c r="F21" s="42"/>
      <c r="G21" s="90"/>
    </row>
    <row r="22" spans="2:7" ht="15.75" thickBot="1" x14ac:dyDescent="0.3">
      <c r="B22" s="27"/>
      <c r="C22" s="28"/>
      <c r="D22" s="28"/>
      <c r="E22" s="28"/>
      <c r="F22" s="29"/>
      <c r="G22" s="30"/>
    </row>
    <row r="23" spans="2:7" ht="15.75" thickBot="1" x14ac:dyDescent="0.3">
      <c r="B23" s="94" t="s">
        <v>32</v>
      </c>
      <c r="C23" s="95"/>
      <c r="D23" s="95"/>
      <c r="E23" s="95"/>
      <c r="F23" s="96"/>
      <c r="G23" s="76">
        <v>1</v>
      </c>
    </row>
    <row r="24" spans="2:7" ht="15.75" hidden="1" thickBot="1" x14ac:dyDescent="0.3">
      <c r="B24" s="97" t="s">
        <v>33</v>
      </c>
      <c r="C24" s="98"/>
      <c r="D24" s="34" t="str">
        <f>IF(B24="DOOR SWITCH 2 (TC)",1,"N/A")</f>
        <v>N/A</v>
      </c>
      <c r="E24" s="34" t="str">
        <f>IF(B24="DOOR SWITCH 2 (TC)",1,"N/A")</f>
        <v>N/A</v>
      </c>
      <c r="F24" s="35" t="str">
        <f>IF(B24="DOOR SWITCH 2 (TC)","VIP 1","N/A")</f>
        <v>N/A</v>
      </c>
      <c r="G24" s="77"/>
    </row>
    <row r="25" spans="2:7" ht="15" hidden="1" customHeight="1" x14ac:dyDescent="0.25">
      <c r="B25" s="123" t="s">
        <v>33</v>
      </c>
      <c r="C25" s="31" t="s">
        <v>33</v>
      </c>
      <c r="D25" s="32" t="s">
        <v>33</v>
      </c>
      <c r="E25" s="32" t="s">
        <v>33</v>
      </c>
      <c r="F25" s="33" t="s">
        <v>33</v>
      </c>
      <c r="G25" s="77"/>
    </row>
    <row r="26" spans="2:7" ht="15.75" hidden="1" customHeight="1" thickBot="1" x14ac:dyDescent="0.3">
      <c r="B26" s="124"/>
      <c r="C26" s="36" t="s">
        <v>33</v>
      </c>
      <c r="D26" s="37" t="s">
        <v>33</v>
      </c>
      <c r="E26" s="36" t="s">
        <v>33</v>
      </c>
      <c r="F26" s="38"/>
      <c r="G26" s="77"/>
    </row>
    <row r="27" spans="2:7" x14ac:dyDescent="0.25">
      <c r="B27" s="54" t="s">
        <v>34</v>
      </c>
      <c r="C27" s="50" t="s">
        <v>35</v>
      </c>
      <c r="D27" s="51" t="s">
        <v>36</v>
      </c>
      <c r="E27" s="52" t="s">
        <v>37</v>
      </c>
      <c r="F27" s="55" t="s">
        <v>38</v>
      </c>
      <c r="G27" s="77"/>
    </row>
    <row r="28" spans="2:7" x14ac:dyDescent="0.25">
      <c r="B28" s="56" t="s">
        <v>39</v>
      </c>
      <c r="C28" s="24" t="s">
        <v>40</v>
      </c>
      <c r="D28" s="53" t="s">
        <v>36</v>
      </c>
      <c r="E28" s="13" t="s">
        <v>37</v>
      </c>
      <c r="F28" s="57"/>
      <c r="G28" s="77"/>
    </row>
    <row r="29" spans="2:7" x14ac:dyDescent="0.25">
      <c r="B29" s="56" t="s">
        <v>39</v>
      </c>
      <c r="C29" s="24" t="s">
        <v>41</v>
      </c>
      <c r="D29" s="53"/>
      <c r="E29" s="13"/>
      <c r="F29" s="57"/>
      <c r="G29" s="77"/>
    </row>
    <row r="30" spans="2:7" x14ac:dyDescent="0.25">
      <c r="B30" s="56" t="s">
        <v>42</v>
      </c>
      <c r="C30" s="24" t="s">
        <v>43</v>
      </c>
      <c r="D30" s="53" t="s">
        <v>44</v>
      </c>
      <c r="E30" s="24" t="s">
        <v>45</v>
      </c>
      <c r="F30" s="40" t="s">
        <v>46</v>
      </c>
      <c r="G30" s="77"/>
    </row>
    <row r="31" spans="2:7" x14ac:dyDescent="0.25">
      <c r="B31" s="56" t="s">
        <v>42</v>
      </c>
      <c r="C31" s="24" t="s">
        <v>43</v>
      </c>
      <c r="D31" s="53" t="s">
        <v>44</v>
      </c>
      <c r="E31" s="24" t="s">
        <v>45</v>
      </c>
      <c r="F31" s="40" t="s">
        <v>48</v>
      </c>
      <c r="G31" s="77"/>
    </row>
    <row r="32" spans="2:7" x14ac:dyDescent="0.25">
      <c r="B32" s="56" t="s">
        <v>42</v>
      </c>
      <c r="C32" s="24" t="s">
        <v>43</v>
      </c>
      <c r="D32" s="53" t="s">
        <v>44</v>
      </c>
      <c r="E32" s="24" t="s">
        <v>45</v>
      </c>
      <c r="F32" s="40" t="s">
        <v>37</v>
      </c>
      <c r="G32" s="77"/>
    </row>
    <row r="33" spans="2:7" x14ac:dyDescent="0.25">
      <c r="B33" s="68" t="s">
        <v>50</v>
      </c>
      <c r="C33" s="69" t="s">
        <v>51</v>
      </c>
      <c r="D33" s="70" t="s">
        <v>43</v>
      </c>
      <c r="E33" s="69" t="s">
        <v>52</v>
      </c>
      <c r="F33" s="71"/>
      <c r="G33" s="77"/>
    </row>
    <row r="34" spans="2:7" x14ac:dyDescent="0.25">
      <c r="B34" s="68" t="s">
        <v>50</v>
      </c>
      <c r="C34" s="69" t="s">
        <v>51</v>
      </c>
      <c r="D34" s="70" t="s">
        <v>47</v>
      </c>
      <c r="E34" s="69" t="s">
        <v>52</v>
      </c>
      <c r="F34" s="71"/>
      <c r="G34" s="77"/>
    </row>
    <row r="35" spans="2:7" x14ac:dyDescent="0.25">
      <c r="B35" s="68" t="s">
        <v>50</v>
      </c>
      <c r="C35" s="69" t="s">
        <v>51</v>
      </c>
      <c r="D35" s="70" t="s">
        <v>49</v>
      </c>
      <c r="E35" s="69" t="s">
        <v>52</v>
      </c>
      <c r="F35" s="71"/>
      <c r="G35" s="77"/>
    </row>
    <row r="36" spans="2:7" x14ac:dyDescent="0.25">
      <c r="B36" s="56" t="s">
        <v>53</v>
      </c>
      <c r="C36" s="24" t="s">
        <v>54</v>
      </c>
      <c r="D36" s="53" t="s">
        <v>43</v>
      </c>
      <c r="E36" s="24" t="s">
        <v>55</v>
      </c>
      <c r="F36" s="40"/>
      <c r="G36" s="77"/>
    </row>
    <row r="37" spans="2:7" x14ac:dyDescent="0.25">
      <c r="B37" s="56" t="s">
        <v>53</v>
      </c>
      <c r="C37" s="24" t="s">
        <v>54</v>
      </c>
      <c r="D37" s="53" t="s">
        <v>47</v>
      </c>
      <c r="E37" s="24" t="s">
        <v>55</v>
      </c>
      <c r="F37" s="40"/>
      <c r="G37" s="77"/>
    </row>
    <row r="38" spans="2:7" x14ac:dyDescent="0.25">
      <c r="B38" s="56" t="s">
        <v>53</v>
      </c>
      <c r="C38" s="24" t="s">
        <v>54</v>
      </c>
      <c r="D38" s="53" t="s">
        <v>49</v>
      </c>
      <c r="E38" s="24" t="s">
        <v>55</v>
      </c>
      <c r="F38" s="40"/>
      <c r="G38" s="77"/>
    </row>
    <row r="39" spans="2:7" x14ac:dyDescent="0.25">
      <c r="B39" s="68" t="s">
        <v>56</v>
      </c>
      <c r="C39" s="69" t="s">
        <v>57</v>
      </c>
      <c r="D39" s="70" t="s">
        <v>58</v>
      </c>
      <c r="E39" s="69" t="s">
        <v>59</v>
      </c>
      <c r="F39" s="71" t="s">
        <v>46</v>
      </c>
      <c r="G39" s="77"/>
    </row>
    <row r="40" spans="2:7" x14ac:dyDescent="0.25">
      <c r="B40" s="68" t="s">
        <v>56</v>
      </c>
      <c r="C40" s="69" t="s">
        <v>57</v>
      </c>
      <c r="D40" s="70" t="s">
        <v>58</v>
      </c>
      <c r="E40" s="69" t="s">
        <v>59</v>
      </c>
      <c r="F40" s="71" t="s">
        <v>48</v>
      </c>
      <c r="G40" s="77"/>
    </row>
    <row r="41" spans="2:7" ht="15.75" thickBot="1" x14ac:dyDescent="0.3">
      <c r="B41" s="72" t="s">
        <v>56</v>
      </c>
      <c r="C41" s="73" t="s">
        <v>57</v>
      </c>
      <c r="D41" s="74" t="s">
        <v>58</v>
      </c>
      <c r="E41" s="73" t="s">
        <v>59</v>
      </c>
      <c r="F41" s="75" t="s">
        <v>37</v>
      </c>
      <c r="G41" s="78"/>
    </row>
    <row r="42" spans="2:7" ht="15.75" thickBot="1" x14ac:dyDescent="0.3">
      <c r="C42" s="12"/>
      <c r="D42" s="12"/>
      <c r="E42" s="11"/>
      <c r="F42" s="4"/>
      <c r="G42" s="8"/>
    </row>
    <row r="43" spans="2:7" x14ac:dyDescent="0.25">
      <c r="B43" s="92" t="s">
        <v>60</v>
      </c>
      <c r="C43" s="93"/>
      <c r="D43" s="93"/>
      <c r="E43" s="93"/>
      <c r="F43" s="93"/>
      <c r="G43" s="106"/>
    </row>
    <row r="44" spans="2:7" x14ac:dyDescent="0.25">
      <c r="B44" s="120" t="s">
        <v>61</v>
      </c>
      <c r="C44" s="121"/>
      <c r="D44" s="121"/>
      <c r="E44" s="122" t="s">
        <v>62</v>
      </c>
      <c r="F44" s="121"/>
      <c r="G44" s="107"/>
    </row>
    <row r="45" spans="2:7" x14ac:dyDescent="0.25">
      <c r="B45" s="114" t="s">
        <v>63</v>
      </c>
      <c r="C45" s="115"/>
      <c r="D45" s="116"/>
      <c r="E45" s="112" t="s">
        <v>64</v>
      </c>
      <c r="F45" s="113"/>
      <c r="G45" s="107"/>
    </row>
    <row r="46" spans="2:7" ht="15.75" thickBot="1" x14ac:dyDescent="0.3">
      <c r="B46" s="99" t="s">
        <v>65</v>
      </c>
      <c r="C46" s="100"/>
      <c r="D46" s="100"/>
      <c r="E46" s="101" t="s">
        <v>66</v>
      </c>
      <c r="F46" s="101"/>
      <c r="G46" s="108"/>
    </row>
    <row r="47" spans="2:7" ht="15.75" thickBot="1" x14ac:dyDescent="0.3">
      <c r="C47" s="12"/>
      <c r="D47" s="12"/>
      <c r="E47" s="11"/>
      <c r="F47" s="4"/>
      <c r="G47" s="8"/>
    </row>
    <row r="48" spans="2:7" x14ac:dyDescent="0.25">
      <c r="B48" s="9" t="s">
        <v>67</v>
      </c>
      <c r="C48" s="10"/>
      <c r="D48" s="10"/>
      <c r="E48" s="10"/>
      <c r="F48" s="10"/>
      <c r="G48" s="1"/>
    </row>
    <row r="49" spans="2:7" x14ac:dyDescent="0.25">
      <c r="B49" s="3" t="s">
        <v>68</v>
      </c>
      <c r="E49" t="s">
        <v>69</v>
      </c>
      <c r="G49" s="2"/>
    </row>
    <row r="50" spans="2:7" x14ac:dyDescent="0.25">
      <c r="B50" s="3" t="s">
        <v>70</v>
      </c>
      <c r="E50" t="s">
        <v>71</v>
      </c>
      <c r="G50" s="2"/>
    </row>
    <row r="51" spans="2:7" x14ac:dyDescent="0.25">
      <c r="B51" s="3" t="s">
        <v>72</v>
      </c>
      <c r="E51" t="s">
        <v>73</v>
      </c>
      <c r="G51" s="2"/>
    </row>
    <row r="52" spans="2:7" x14ac:dyDescent="0.25">
      <c r="B52" s="3" t="s">
        <v>74</v>
      </c>
      <c r="E52" t="s">
        <v>75</v>
      </c>
      <c r="G52" s="2"/>
    </row>
    <row r="53" spans="2:7" x14ac:dyDescent="0.25">
      <c r="B53" s="3" t="s">
        <v>76</v>
      </c>
      <c r="E53" t="s">
        <v>77</v>
      </c>
      <c r="G53" s="2"/>
    </row>
    <row r="54" spans="2:7" x14ac:dyDescent="0.25">
      <c r="B54" s="3" t="s">
        <v>78</v>
      </c>
      <c r="E54" t="s">
        <v>79</v>
      </c>
      <c r="G54" s="2"/>
    </row>
    <row r="55" spans="2:7" x14ac:dyDescent="0.25">
      <c r="B55" s="3" t="s">
        <v>80</v>
      </c>
      <c r="E55" t="s">
        <v>81</v>
      </c>
      <c r="G55" s="2"/>
    </row>
    <row r="56" spans="2:7" x14ac:dyDescent="0.25">
      <c r="B56" s="3" t="s">
        <v>82</v>
      </c>
      <c r="E56" t="s">
        <v>83</v>
      </c>
      <c r="G56" s="2"/>
    </row>
    <row r="57" spans="2:7" x14ac:dyDescent="0.25">
      <c r="B57" s="3" t="s">
        <v>84</v>
      </c>
      <c r="E57" t="s">
        <v>85</v>
      </c>
      <c r="G57" s="2"/>
    </row>
    <row r="58" spans="2:7" x14ac:dyDescent="0.25">
      <c r="B58" s="3" t="s">
        <v>86</v>
      </c>
      <c r="E58" t="s">
        <v>87</v>
      </c>
      <c r="G58" s="2"/>
    </row>
    <row r="59" spans="2:7" x14ac:dyDescent="0.25">
      <c r="B59" s="3" t="s">
        <v>88</v>
      </c>
      <c r="E59" t="s">
        <v>89</v>
      </c>
      <c r="G59" s="2"/>
    </row>
    <row r="60" spans="2:7" x14ac:dyDescent="0.25">
      <c r="B60" s="3" t="s">
        <v>90</v>
      </c>
      <c r="E60" t="s">
        <v>91</v>
      </c>
      <c r="G60" s="2"/>
    </row>
    <row r="61" spans="2:7" x14ac:dyDescent="0.25">
      <c r="B61" s="3" t="s">
        <v>92</v>
      </c>
      <c r="E61" t="s">
        <v>93</v>
      </c>
      <c r="G61" s="2"/>
    </row>
    <row r="62" spans="2:7" x14ac:dyDescent="0.25">
      <c r="B62" s="3" t="s">
        <v>94</v>
      </c>
      <c r="E62" t="s">
        <v>95</v>
      </c>
      <c r="G62" s="2"/>
    </row>
    <row r="63" spans="2:7" x14ac:dyDescent="0.25">
      <c r="B63" s="3" t="s">
        <v>96</v>
      </c>
      <c r="E63" t="s">
        <v>97</v>
      </c>
      <c r="G63" s="2"/>
    </row>
    <row r="64" spans="2:7" x14ac:dyDescent="0.25">
      <c r="B64" s="3"/>
      <c r="G64" s="2"/>
    </row>
    <row r="65" spans="2:7" ht="15.75" thickBot="1" x14ac:dyDescent="0.3">
      <c r="B65" s="5"/>
      <c r="C65" s="6"/>
      <c r="D65" s="6"/>
      <c r="E65" s="6"/>
      <c r="F65" s="6"/>
      <c r="G65" s="7"/>
    </row>
    <row r="67" spans="2:7" x14ac:dyDescent="0.25">
      <c r="B67" t="s">
        <v>98</v>
      </c>
    </row>
    <row r="68" spans="2:7" x14ac:dyDescent="0.25">
      <c r="B68" t="s">
        <v>99</v>
      </c>
    </row>
  </sheetData>
  <dataConsolidate/>
  <mergeCells count="39">
    <mergeCell ref="G43:G46"/>
    <mergeCell ref="B3:C3"/>
    <mergeCell ref="B2:F2"/>
    <mergeCell ref="E45:F45"/>
    <mergeCell ref="E46:F46"/>
    <mergeCell ref="B45:D45"/>
    <mergeCell ref="B46:D46"/>
    <mergeCell ref="B6:B9"/>
    <mergeCell ref="B20:C20"/>
    <mergeCell ref="B44:D44"/>
    <mergeCell ref="E44:F44"/>
    <mergeCell ref="B25:B26"/>
    <mergeCell ref="B16:F16"/>
    <mergeCell ref="B10:C10"/>
    <mergeCell ref="B11:C11"/>
    <mergeCell ref="B12:C12"/>
    <mergeCell ref="D1:F1"/>
    <mergeCell ref="B43:F43"/>
    <mergeCell ref="B23:F23"/>
    <mergeCell ref="B24:C24"/>
    <mergeCell ref="B14:C14"/>
    <mergeCell ref="D14:F14"/>
    <mergeCell ref="D4:F4"/>
    <mergeCell ref="D5:F5"/>
    <mergeCell ref="D6:F6"/>
    <mergeCell ref="D7:F7"/>
    <mergeCell ref="D8:F8"/>
    <mergeCell ref="D11:F11"/>
    <mergeCell ref="D12:F12"/>
    <mergeCell ref="D13:F13"/>
    <mergeCell ref="G23:G41"/>
    <mergeCell ref="D3:F3"/>
    <mergeCell ref="G2:G3"/>
    <mergeCell ref="B19:F19"/>
    <mergeCell ref="D9:F9"/>
    <mergeCell ref="D10:F10"/>
    <mergeCell ref="G19:G21"/>
    <mergeCell ref="G16:G17"/>
    <mergeCell ref="G4:G14"/>
  </mergeCells>
  <dataValidations count="19">
    <dataValidation type="list" allowBlank="1" showInputMessage="1" showErrorMessage="1" sqref="D4:F4" xr:uid="{00000000-0002-0000-0000-000000000000}">
      <formula1>"VF"</formula1>
    </dataValidation>
    <dataValidation type="list" allowBlank="1" showInputMessage="1" showErrorMessage="1" sqref="D5:F5" xr:uid="{00000000-0002-0000-0000-000001000000}">
      <formula1>"FRONT,REAR"</formula1>
    </dataValidation>
    <dataValidation type="list" errorStyle="warning" allowBlank="1" showInputMessage="1" showErrorMessage="1" sqref="D6:F6" xr:uid="{00000000-0002-0000-0000-000002000000}">
      <formula1>"FULL COLOR"</formula1>
    </dataValidation>
    <dataValidation type="list" errorStyle="warning" allowBlank="1" showInputMessage="1" showErrorMessage="1" sqref="D8:F8" xr:uid="{00000000-0002-0000-0000-000003000000}">
      <formula1>"?,16X16,20X20,25x25"</formula1>
    </dataValidation>
    <dataValidation errorStyle="warning" allowBlank="1" sqref="D9:F9" xr:uid="{00000000-0002-0000-0000-000004000000}"/>
    <dataValidation type="list" allowBlank="1" showInputMessage="1" showErrorMessage="1" sqref="D12:F12" xr:uid="{00000000-0002-0000-0000-000005000000}">
      <formula1>"FULL MATRIX"</formula1>
    </dataValidation>
    <dataValidation type="list" allowBlank="1" showInputMessage="1" showErrorMessage="1" sqref="D7:F7" xr:uid="{00000000-0002-0000-0000-000006000000}">
      <formula1>"ProLink5"</formula1>
    </dataValidation>
    <dataValidation type="list" allowBlank="1" showInputMessage="1" showErrorMessage="1" sqref="O23" xr:uid="{00000000-0002-0000-0000-000007000000}">
      <formula1>"DOOR SWITCH 2 (TC), "</formula1>
    </dataValidation>
    <dataValidation type="list" allowBlank="1" showInputMessage="1" showErrorMessage="1" sqref="B24:C24" xr:uid="{8FF108D5-CC6B-4995-A002-8CE548EED84B}">
      <formula1>"DOOR SWITCH 2 (TC),'"</formula1>
    </dataValidation>
    <dataValidation type="list" errorStyle="warning" allowBlank="1" showInputMessage="1" showErrorMessage="1" sqref="D22" xr:uid="{00000000-0002-0000-0000-000016000000}">
      <formula1>"PS REDUNDANCY BOARD, ELTEK POWER ON GROUND"</formula1>
    </dataValidation>
    <dataValidation type="list" errorStyle="warning" allowBlank="1" showInputMessage="1" showErrorMessage="1" sqref="D14:F14" xr:uid="{D79EB9E3-9B58-4EB7-9260-9397AF14750A}">
      <formula1>"ROWS,BAYS"</formula1>
    </dataValidation>
    <dataValidation type="list" allowBlank="1" showInputMessage="1" showErrorMessage="1" sqref="F25" xr:uid="{97FE9ED0-EC9B-4ACE-BC45-BABA423D1620}">
      <formula1>"', Auxiliary, Default IP, Specify IP"</formula1>
    </dataValidation>
    <dataValidation type="list" allowBlank="1" showInputMessage="1" showErrorMessage="1" sqref="E26" xr:uid="{92C5BEE6-6588-478E-9DCC-C8479B222368}">
      <formula1>"', Serial,Ethernet"</formula1>
    </dataValidation>
    <dataValidation type="list" allowBlank="1" showInputMessage="1" showErrorMessage="1" sqref="E25" xr:uid="{ED142708-5FF0-4A5C-B5D5-77301EDE06E6}">
      <formula1>"',1 Hour,2 Hour,3 Hour, 4 Hour,5 Hour"</formula1>
    </dataValidation>
    <dataValidation type="list" allowBlank="1" showInputMessage="1" sqref="C26" xr:uid="{1566A2E7-5752-43DD-B902-6BC5F4077FCE}">
      <formula1>"',Control equipment,Entire display"</formula1>
    </dataValidation>
    <dataValidation type="list" errorStyle="warning" allowBlank="1" showInputMessage="1" showErrorMessage="1" sqref="C25" xr:uid="{E37D9CAF-DE08-4E5C-A766-8ED042FD17C0}">
      <formula1>"',ALPHA FXM SERIES,TRIPPLITE,Generic UPS"</formula1>
    </dataValidation>
    <dataValidation type="list" allowBlank="1" showInputMessage="1" sqref="D25" xr:uid="{F7FABC32-6ABB-49A2-8AA2-D0DCE748A128}">
      <formula1>"', 'By Brightness %, By Power"</formula1>
    </dataValidation>
    <dataValidation type="list" allowBlank="1" showInputMessage="1" sqref="D26" xr:uid="{FD998ED0-A3BE-49E5-AFCF-D87FBCB3E11A}">
      <formula1>"',Percent - 50%, Watts - 1800, Watts - 1100, Watts - 650"</formula1>
    </dataValidation>
    <dataValidation type="list" allowBlank="1" showInputMessage="1" showErrorMessage="1" sqref="B25:B26" xr:uid="{ACCCD1D2-F4D4-41DE-85F0-32E4792745F1}">
      <formula1>"',UPS"</formula1>
    </dataValidation>
  </dataValidations>
  <hyperlinks>
    <hyperlink ref="B17" r:id="rId1" xr:uid="{AEAD2FB3-C42D-4856-A2E9-C41407A2994D}"/>
  </hyperlinks>
  <pageMargins left="0.7" right="0.7" top="0.75" bottom="0.75" header="0.3" footer="0.3"/>
  <pageSetup scale="59" fitToHeight="0" orientation="portrait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9518D-B92A-476E-AE92-450F03BE2D38}">
  <dimension ref="B1:G67"/>
  <sheetViews>
    <sheetView workbookViewId="0">
      <selection activeCell="B1" sqref="B1"/>
    </sheetView>
  </sheetViews>
  <sheetFormatPr defaultRowHeight="15" x14ac:dyDescent="0.25"/>
  <cols>
    <col min="1" max="1" width="2.140625" customWidth="1"/>
    <col min="2" max="2" width="25.5703125" customWidth="1"/>
    <col min="3" max="3" width="22.7109375" customWidth="1"/>
    <col min="4" max="4" width="25.42578125" customWidth="1"/>
    <col min="5" max="5" width="25.85546875" bestFit="1" customWidth="1"/>
    <col min="6" max="6" width="27.140625" customWidth="1"/>
    <col min="7" max="7" width="14.28515625" customWidth="1"/>
  </cols>
  <sheetData>
    <row r="1" spans="2:7" ht="15.75" thickBot="1" x14ac:dyDescent="0.3">
      <c r="B1" s="25" t="s">
        <v>0</v>
      </c>
      <c r="C1" s="25"/>
      <c r="D1" s="91" t="s">
        <v>100</v>
      </c>
      <c r="E1" s="91"/>
      <c r="F1" s="91"/>
      <c r="G1" s="26" t="s">
        <v>2</v>
      </c>
    </row>
    <row r="2" spans="2:7" ht="30.75" customHeight="1" x14ac:dyDescent="0.25">
      <c r="B2" s="110" t="s">
        <v>101</v>
      </c>
      <c r="C2" s="93"/>
      <c r="D2" s="93"/>
      <c r="E2" s="93"/>
      <c r="F2" s="111"/>
      <c r="G2" s="82" t="s">
        <v>4</v>
      </c>
    </row>
    <row r="3" spans="2:7" ht="15.75" thickBot="1" x14ac:dyDescent="0.3">
      <c r="B3" s="109" t="s">
        <v>5</v>
      </c>
      <c r="C3" s="80"/>
      <c r="D3" s="79" t="s">
        <v>6</v>
      </c>
      <c r="E3" s="80"/>
      <c r="F3" s="81"/>
      <c r="G3" s="83"/>
    </row>
    <row r="4" spans="2:7" x14ac:dyDescent="0.25">
      <c r="B4" s="14" t="s">
        <v>7</v>
      </c>
      <c r="C4" s="13"/>
      <c r="D4" s="105" t="s">
        <v>8</v>
      </c>
      <c r="E4" s="105"/>
      <c r="F4" s="105"/>
      <c r="G4" s="102">
        <v>1</v>
      </c>
    </row>
    <row r="5" spans="2:7" x14ac:dyDescent="0.25">
      <c r="B5" s="14" t="s">
        <v>9</v>
      </c>
      <c r="C5" s="13"/>
      <c r="D5" s="105" t="s">
        <v>10</v>
      </c>
      <c r="E5" s="105"/>
      <c r="F5" s="105"/>
      <c r="G5" s="103"/>
    </row>
    <row r="6" spans="2:7" x14ac:dyDescent="0.25">
      <c r="B6" s="117" t="s">
        <v>11</v>
      </c>
      <c r="C6" s="13" t="s">
        <v>12</v>
      </c>
      <c r="D6" s="105" t="s">
        <v>13</v>
      </c>
      <c r="E6" s="105"/>
      <c r="F6" s="105"/>
      <c r="G6" s="103"/>
    </row>
    <row r="7" spans="2:7" x14ac:dyDescent="0.25">
      <c r="B7" s="117"/>
      <c r="C7" s="13" t="s">
        <v>14</v>
      </c>
      <c r="D7" s="105" t="s">
        <v>15</v>
      </c>
      <c r="E7" s="105"/>
      <c r="F7" s="105"/>
      <c r="G7" s="103"/>
    </row>
    <row r="8" spans="2:7" x14ac:dyDescent="0.25">
      <c r="B8" s="117"/>
      <c r="C8" s="13" t="s">
        <v>16</v>
      </c>
      <c r="D8" s="105" t="s">
        <v>17</v>
      </c>
      <c r="E8" s="105"/>
      <c r="F8" s="105"/>
      <c r="G8" s="103"/>
    </row>
    <row r="9" spans="2:7" x14ac:dyDescent="0.25">
      <c r="B9" s="117"/>
      <c r="C9" s="13" t="s">
        <v>18</v>
      </c>
      <c r="D9" s="87">
        <f>IF(D8="16x16",20,IF(D8="20x20",16,IF(D8="25x25",13,"SELECT MODULE SIZE")))</f>
        <v>20</v>
      </c>
      <c r="E9" s="87"/>
      <c r="F9" s="87"/>
      <c r="G9" s="103"/>
    </row>
    <row r="10" spans="2:7" x14ac:dyDescent="0.25">
      <c r="B10" s="125" t="s">
        <v>19</v>
      </c>
      <c r="C10" s="105"/>
      <c r="D10" s="87">
        <v>96</v>
      </c>
      <c r="E10" s="87"/>
      <c r="F10" s="87"/>
      <c r="G10" s="103"/>
    </row>
    <row r="11" spans="2:7" x14ac:dyDescent="0.25">
      <c r="B11" s="125" t="s">
        <v>20</v>
      </c>
      <c r="C11" s="105"/>
      <c r="D11" s="87">
        <v>192</v>
      </c>
      <c r="E11" s="87"/>
      <c r="F11" s="87"/>
      <c r="G11" s="103"/>
    </row>
    <row r="12" spans="2:7" x14ac:dyDescent="0.25">
      <c r="B12" s="125" t="s">
        <v>21</v>
      </c>
      <c r="C12" s="105"/>
      <c r="D12" s="105" t="s">
        <v>22</v>
      </c>
      <c r="E12" s="105"/>
      <c r="F12" s="105"/>
      <c r="G12" s="103"/>
    </row>
    <row r="13" spans="2:7" x14ac:dyDescent="0.25">
      <c r="B13" s="14" t="s">
        <v>23</v>
      </c>
      <c r="C13" s="13"/>
      <c r="D13" s="87">
        <v>1</v>
      </c>
      <c r="E13" s="87"/>
      <c r="F13" s="87"/>
      <c r="G13" s="103"/>
    </row>
    <row r="14" spans="2:7" ht="15.75" thickBot="1" x14ac:dyDescent="0.3">
      <c r="B14" s="99" t="s">
        <v>25</v>
      </c>
      <c r="C14" s="100"/>
      <c r="D14" s="101" t="s">
        <v>26</v>
      </c>
      <c r="E14" s="101"/>
      <c r="F14" s="101"/>
      <c r="G14" s="104"/>
    </row>
    <row r="15" spans="2:7" ht="15.75" thickBot="1" x14ac:dyDescent="0.3">
      <c r="B15" s="61"/>
      <c r="C15" s="62"/>
      <c r="D15" s="62"/>
      <c r="E15" s="62"/>
      <c r="F15" s="62"/>
      <c r="G15" s="63"/>
    </row>
    <row r="16" spans="2:7" ht="15.75" thickBot="1" x14ac:dyDescent="0.3">
      <c r="B16" s="94" t="s">
        <v>27</v>
      </c>
      <c r="C16" s="95"/>
      <c r="D16" s="95"/>
      <c r="E16" s="95"/>
      <c r="F16" s="95"/>
      <c r="G16" s="76">
        <v>1</v>
      </c>
    </row>
    <row r="17" spans="2:7" ht="15.75" thickBot="1" x14ac:dyDescent="0.3">
      <c r="B17" s="64" t="s">
        <v>28</v>
      </c>
      <c r="C17" s="65">
        <v>0.5</v>
      </c>
      <c r="D17" s="66"/>
      <c r="E17" s="66"/>
      <c r="F17" s="67"/>
      <c r="G17" s="78"/>
    </row>
    <row r="18" spans="2:7" ht="15.75" thickBot="1" x14ac:dyDescent="0.3"/>
    <row r="19" spans="2:7" ht="15.75" thickBot="1" x14ac:dyDescent="0.3">
      <c r="B19" s="84" t="s">
        <v>29</v>
      </c>
      <c r="C19" s="85"/>
      <c r="D19" s="85"/>
      <c r="E19" s="85"/>
      <c r="F19" s="86"/>
      <c r="G19" s="88">
        <v>1</v>
      </c>
    </row>
    <row r="20" spans="2:7" x14ac:dyDescent="0.25">
      <c r="B20" s="118" t="s">
        <v>5</v>
      </c>
      <c r="C20" s="119"/>
      <c r="D20" s="43" t="s">
        <v>6</v>
      </c>
      <c r="E20" s="43" t="s">
        <v>30</v>
      </c>
      <c r="F20" s="44" t="s">
        <v>31</v>
      </c>
      <c r="G20" s="89"/>
    </row>
    <row r="21" spans="2:7" x14ac:dyDescent="0.25">
      <c r="B21" s="16" t="s">
        <v>102</v>
      </c>
      <c r="C21" s="15"/>
      <c r="D21" s="13" t="s">
        <v>103</v>
      </c>
      <c r="E21" s="13" t="s">
        <v>36</v>
      </c>
      <c r="F21" s="40" t="s">
        <v>104</v>
      </c>
      <c r="G21" s="89"/>
    </row>
    <row r="22" spans="2:7" x14ac:dyDescent="0.25">
      <c r="B22" s="45" t="s">
        <v>105</v>
      </c>
      <c r="C22" s="46"/>
      <c r="D22" s="13" t="s">
        <v>11</v>
      </c>
      <c r="E22" s="13" t="s">
        <v>36</v>
      </c>
      <c r="F22" s="40" t="s">
        <v>104</v>
      </c>
      <c r="G22" s="89"/>
    </row>
    <row r="23" spans="2:7" x14ac:dyDescent="0.25">
      <c r="B23" s="16" t="s">
        <v>106</v>
      </c>
      <c r="C23" s="15"/>
      <c r="D23" s="13" t="s">
        <v>107</v>
      </c>
      <c r="E23" s="13" t="s">
        <v>36</v>
      </c>
      <c r="F23" s="40" t="s">
        <v>104</v>
      </c>
      <c r="G23" s="89"/>
    </row>
    <row r="24" spans="2:7" x14ac:dyDescent="0.25">
      <c r="B24" s="16" t="s">
        <v>108</v>
      </c>
      <c r="C24" s="15"/>
      <c r="D24" s="24" t="s">
        <v>107</v>
      </c>
      <c r="E24" s="24" t="s">
        <v>109</v>
      </c>
      <c r="F24" s="40" t="s">
        <v>104</v>
      </c>
      <c r="G24" s="89"/>
    </row>
    <row r="25" spans="2:7" x14ac:dyDescent="0.25">
      <c r="B25" s="16" t="s">
        <v>110</v>
      </c>
      <c r="C25" s="15"/>
      <c r="D25" s="24" t="s">
        <v>111</v>
      </c>
      <c r="E25" s="24" t="s">
        <v>109</v>
      </c>
      <c r="F25" s="39" t="s">
        <v>109</v>
      </c>
      <c r="G25" s="89"/>
    </row>
    <row r="26" spans="2:7" x14ac:dyDescent="0.25">
      <c r="B26" s="16" t="s">
        <v>112</v>
      </c>
      <c r="C26" s="15"/>
      <c r="D26" s="24" t="s">
        <v>107</v>
      </c>
      <c r="E26" s="24" t="s">
        <v>109</v>
      </c>
      <c r="F26" s="39" t="s">
        <v>109</v>
      </c>
      <c r="G26" s="89"/>
    </row>
    <row r="27" spans="2:7" x14ac:dyDescent="0.25">
      <c r="B27" s="16" t="s">
        <v>113</v>
      </c>
      <c r="C27" s="15"/>
      <c r="D27" s="24" t="s">
        <v>114</v>
      </c>
      <c r="E27" s="24" t="s">
        <v>109</v>
      </c>
      <c r="F27" s="39" t="s">
        <v>115</v>
      </c>
      <c r="G27" s="89"/>
    </row>
    <row r="28" spans="2:7" x14ac:dyDescent="0.25">
      <c r="B28" s="16" t="s">
        <v>116</v>
      </c>
      <c r="C28" s="15"/>
      <c r="D28" s="24" t="s">
        <v>107</v>
      </c>
      <c r="E28" s="24" t="s">
        <v>109</v>
      </c>
      <c r="F28" s="39" t="s">
        <v>109</v>
      </c>
      <c r="G28" s="89"/>
    </row>
    <row r="29" spans="2:7" x14ac:dyDescent="0.25">
      <c r="B29" s="16" t="s">
        <v>117</v>
      </c>
      <c r="C29" s="15"/>
      <c r="D29" s="22" t="s">
        <v>111</v>
      </c>
      <c r="E29" s="24" t="s">
        <v>109</v>
      </c>
      <c r="F29" s="39" t="s">
        <v>109</v>
      </c>
      <c r="G29" s="89"/>
    </row>
    <row r="30" spans="2:7" x14ac:dyDescent="0.25">
      <c r="B30" s="16" t="s">
        <v>118</v>
      </c>
      <c r="C30" s="15"/>
      <c r="D30" s="22" t="s">
        <v>119</v>
      </c>
      <c r="E30" s="24"/>
      <c r="F30" s="39"/>
      <c r="G30" s="89"/>
    </row>
    <row r="31" spans="2:7" x14ac:dyDescent="0.25">
      <c r="B31" s="16" t="s">
        <v>120</v>
      </c>
      <c r="C31" s="15"/>
      <c r="D31" s="22" t="s">
        <v>107</v>
      </c>
      <c r="E31" s="24" t="s">
        <v>109</v>
      </c>
      <c r="F31" s="39" t="s">
        <v>109</v>
      </c>
      <c r="G31" s="89"/>
    </row>
    <row r="32" spans="2:7" x14ac:dyDescent="0.25">
      <c r="B32" s="16" t="s">
        <v>121</v>
      </c>
      <c r="C32" s="15"/>
      <c r="D32" s="22" t="s">
        <v>107</v>
      </c>
      <c r="E32" s="24" t="s">
        <v>109</v>
      </c>
      <c r="F32" s="39" t="s">
        <v>109</v>
      </c>
      <c r="G32" s="89"/>
    </row>
    <row r="33" spans="2:7" x14ac:dyDescent="0.25">
      <c r="B33" s="17" t="s">
        <v>122</v>
      </c>
      <c r="C33" s="18"/>
      <c r="D33" s="22" t="s">
        <v>107</v>
      </c>
      <c r="E33" s="24" t="s">
        <v>109</v>
      </c>
      <c r="F33" s="39" t="s">
        <v>109</v>
      </c>
      <c r="G33" s="89"/>
    </row>
    <row r="34" spans="2:7" x14ac:dyDescent="0.25">
      <c r="B34" s="16" t="s">
        <v>123</v>
      </c>
      <c r="C34" s="15"/>
      <c r="D34" s="22" t="s">
        <v>111</v>
      </c>
      <c r="E34" s="24" t="s">
        <v>109</v>
      </c>
      <c r="F34" s="39" t="s">
        <v>109</v>
      </c>
      <c r="G34" s="89"/>
    </row>
    <row r="35" spans="2:7" x14ac:dyDescent="0.25">
      <c r="B35" s="16" t="s">
        <v>124</v>
      </c>
      <c r="C35" s="15"/>
      <c r="D35" s="24" t="s">
        <v>107</v>
      </c>
      <c r="E35" s="24" t="s">
        <v>109</v>
      </c>
      <c r="F35" s="39" t="s">
        <v>109</v>
      </c>
      <c r="G35" s="89"/>
    </row>
    <row r="36" spans="2:7" x14ac:dyDescent="0.25">
      <c r="B36" s="16" t="s">
        <v>125</v>
      </c>
      <c r="C36" s="20"/>
      <c r="D36" s="24" t="s">
        <v>114</v>
      </c>
      <c r="E36" s="19" t="s">
        <v>109</v>
      </c>
      <c r="F36" s="41" t="s">
        <v>109</v>
      </c>
      <c r="G36" s="89"/>
    </row>
    <row r="37" spans="2:7" ht="15.75" thickBot="1" x14ac:dyDescent="0.3">
      <c r="B37" s="5" t="s">
        <v>126</v>
      </c>
      <c r="C37" s="23"/>
      <c r="D37" s="49" t="s">
        <v>127</v>
      </c>
      <c r="E37" s="21" t="s">
        <v>109</v>
      </c>
      <c r="F37" s="42" t="s">
        <v>109</v>
      </c>
      <c r="G37" s="89"/>
    </row>
    <row r="38" spans="2:7" ht="15.75" thickBot="1" x14ac:dyDescent="0.3">
      <c r="B38" s="27"/>
      <c r="C38" s="28"/>
      <c r="D38" s="28"/>
      <c r="E38" s="28"/>
      <c r="F38" s="29"/>
      <c r="G38" s="30"/>
    </row>
    <row r="39" spans="2:7" x14ac:dyDescent="0.25">
      <c r="B39" s="94" t="s">
        <v>32</v>
      </c>
      <c r="C39" s="95"/>
      <c r="D39" s="95"/>
      <c r="E39" s="95"/>
      <c r="F39" s="96"/>
      <c r="G39" s="76">
        <v>1</v>
      </c>
    </row>
    <row r="40" spans="2:7" ht="15.75" hidden="1" thickBot="1" x14ac:dyDescent="0.3">
      <c r="B40" s="97" t="s">
        <v>33</v>
      </c>
      <c r="C40" s="98"/>
      <c r="D40" s="34" t="str">
        <f>IF(B40="DOOR SWITCH 2 (TC)",1,"N/A")</f>
        <v>N/A</v>
      </c>
      <c r="E40" s="34" t="str">
        <f>IF(B40="DOOR SWITCH 2 (TC)",1,"N/A")</f>
        <v>N/A</v>
      </c>
      <c r="F40" s="35" t="str">
        <f>IF(B40="DOOR SWITCH 2 (TC)","VIP 1","N/A")</f>
        <v>N/A</v>
      </c>
      <c r="G40" s="77"/>
    </row>
    <row r="41" spans="2:7" ht="15" hidden="1" customHeight="1" x14ac:dyDescent="0.25">
      <c r="B41" s="123" t="s">
        <v>33</v>
      </c>
      <c r="C41" s="31" t="s">
        <v>33</v>
      </c>
      <c r="D41" s="32" t="s">
        <v>33</v>
      </c>
      <c r="E41" s="32" t="s">
        <v>33</v>
      </c>
      <c r="F41" s="33" t="s">
        <v>33</v>
      </c>
      <c r="G41" s="77"/>
    </row>
    <row r="42" spans="2:7" ht="15.75" hidden="1" customHeight="1" x14ac:dyDescent="0.25">
      <c r="B42" s="124"/>
      <c r="C42" s="36" t="s">
        <v>33</v>
      </c>
      <c r="D42" s="37" t="s">
        <v>33</v>
      </c>
      <c r="E42" s="36" t="s">
        <v>33</v>
      </c>
      <c r="F42" s="38"/>
      <c r="G42" s="77"/>
    </row>
    <row r="43" spans="2:7" x14ac:dyDescent="0.25">
      <c r="B43" s="56" t="s">
        <v>56</v>
      </c>
      <c r="C43" s="24" t="s">
        <v>57</v>
      </c>
      <c r="D43" s="53" t="s">
        <v>58</v>
      </c>
      <c r="E43" s="24" t="s">
        <v>59</v>
      </c>
      <c r="F43" s="40" t="s">
        <v>46</v>
      </c>
      <c r="G43" s="77"/>
    </row>
    <row r="44" spans="2:7" ht="15.75" thickBot="1" x14ac:dyDescent="0.3">
      <c r="B44" s="58"/>
      <c r="C44" s="21"/>
      <c r="D44" s="59"/>
      <c r="E44" s="21"/>
      <c r="F44" s="60"/>
      <c r="G44" s="78"/>
    </row>
    <row r="45" spans="2:7" ht="15.75" thickBot="1" x14ac:dyDescent="0.3">
      <c r="C45" s="12"/>
      <c r="D45" s="12"/>
      <c r="E45" s="11"/>
      <c r="F45" s="4"/>
      <c r="G45" s="8"/>
    </row>
    <row r="46" spans="2:7" x14ac:dyDescent="0.25">
      <c r="B46" s="92" t="s">
        <v>128</v>
      </c>
      <c r="C46" s="93"/>
      <c r="D46" s="93"/>
      <c r="E46" s="93"/>
      <c r="F46" s="93"/>
      <c r="G46" s="106"/>
    </row>
    <row r="47" spans="2:7" x14ac:dyDescent="0.25">
      <c r="B47" s="126" t="s">
        <v>129</v>
      </c>
      <c r="C47" s="127"/>
      <c r="D47" s="128"/>
      <c r="E47" s="47" t="s">
        <v>130</v>
      </c>
      <c r="F47" s="48"/>
      <c r="G47" s="107"/>
    </row>
    <row r="48" spans="2:7" x14ac:dyDescent="0.25">
      <c r="B48" s="114" t="s">
        <v>131</v>
      </c>
      <c r="C48" s="115"/>
      <c r="D48" s="116"/>
      <c r="E48" s="47" t="s">
        <v>132</v>
      </c>
      <c r="F48" s="48"/>
      <c r="G48" s="107"/>
    </row>
    <row r="49" spans="2:7" ht="15.75" thickBot="1" x14ac:dyDescent="0.3">
      <c r="B49" s="99" t="s">
        <v>65</v>
      </c>
      <c r="C49" s="100"/>
      <c r="D49" s="100"/>
      <c r="E49" s="101" t="s">
        <v>66</v>
      </c>
      <c r="F49" s="101"/>
      <c r="G49" s="108"/>
    </row>
    <row r="50" spans="2:7" ht="15.75" thickBot="1" x14ac:dyDescent="0.3">
      <c r="C50" s="12"/>
      <c r="D50" s="12"/>
      <c r="E50" s="11"/>
      <c r="F50" s="4"/>
      <c r="G50" s="8"/>
    </row>
    <row r="51" spans="2:7" x14ac:dyDescent="0.25">
      <c r="B51" s="9" t="s">
        <v>67</v>
      </c>
      <c r="C51" s="10"/>
      <c r="D51" s="10"/>
      <c r="E51" s="10"/>
      <c r="F51" s="10"/>
      <c r="G51" s="1"/>
    </row>
    <row r="52" spans="2:7" x14ac:dyDescent="0.25">
      <c r="B52" s="3"/>
      <c r="G52" s="2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ht="15.75" thickBot="1" x14ac:dyDescent="0.3">
      <c r="B65" s="5"/>
      <c r="C65" s="6"/>
      <c r="D65" s="6"/>
      <c r="E65" s="6"/>
      <c r="F65" s="6"/>
      <c r="G65" s="7"/>
    </row>
    <row r="67" spans="2:7" x14ac:dyDescent="0.25">
      <c r="B67" t="s">
        <v>98</v>
      </c>
    </row>
  </sheetData>
  <mergeCells count="37">
    <mergeCell ref="D4:F4"/>
    <mergeCell ref="G4:G14"/>
    <mergeCell ref="D5:F5"/>
    <mergeCell ref="B6:B9"/>
    <mergeCell ref="D6:F6"/>
    <mergeCell ref="D7:F7"/>
    <mergeCell ref="D8:F8"/>
    <mergeCell ref="D9:F9"/>
    <mergeCell ref="B10:C10"/>
    <mergeCell ref="D1:F1"/>
    <mergeCell ref="B2:F2"/>
    <mergeCell ref="G2:G3"/>
    <mergeCell ref="B3:C3"/>
    <mergeCell ref="D3:F3"/>
    <mergeCell ref="D10:F10"/>
    <mergeCell ref="B12:C12"/>
    <mergeCell ref="D12:F12"/>
    <mergeCell ref="D13:F13"/>
    <mergeCell ref="B14:C14"/>
    <mergeCell ref="D14:F14"/>
    <mergeCell ref="B11:C11"/>
    <mergeCell ref="D11:F11"/>
    <mergeCell ref="G16:G17"/>
    <mergeCell ref="B19:F19"/>
    <mergeCell ref="G19:G37"/>
    <mergeCell ref="B20:C20"/>
    <mergeCell ref="B39:F39"/>
    <mergeCell ref="G39:G44"/>
    <mergeCell ref="B40:C40"/>
    <mergeCell ref="B41:B42"/>
    <mergeCell ref="B16:F16"/>
    <mergeCell ref="B46:F46"/>
    <mergeCell ref="G46:G49"/>
    <mergeCell ref="B48:D48"/>
    <mergeCell ref="B49:D49"/>
    <mergeCell ref="E49:F49"/>
    <mergeCell ref="B47:D47"/>
  </mergeCells>
  <dataValidations count="24">
    <dataValidation type="list" allowBlank="1" showInputMessage="1" showErrorMessage="1" sqref="B41:B42" xr:uid="{BF2CC7FF-952D-49FC-AE8E-6419ADAAA94D}">
      <formula1>"',UPS"</formula1>
    </dataValidation>
    <dataValidation type="list" allowBlank="1" showInputMessage="1" sqref="D42" xr:uid="{A3DC7FB2-F41F-4547-9360-46ED0C798083}">
      <formula1>"',Percent - 50%, Watts - 1800, Watts - 1100, Watts - 650"</formula1>
    </dataValidation>
    <dataValidation type="list" allowBlank="1" showInputMessage="1" sqref="D41" xr:uid="{D2668EC3-FE83-45FA-BF12-78EF2AA153C9}">
      <formula1>"', 'By Brightness %, By Power"</formula1>
    </dataValidation>
    <dataValidation type="list" errorStyle="warning" allowBlank="1" showInputMessage="1" showErrorMessage="1" sqref="C41" xr:uid="{DA51B82B-657D-46F8-8F9C-BF14D207D420}">
      <formula1>"',ALPHA FXM SERIES,TRIPPLITE,Generic UPS"</formula1>
    </dataValidation>
    <dataValidation type="list" allowBlank="1" showInputMessage="1" sqref="C42" xr:uid="{666B3BDA-E6EA-4BF3-A775-1C4F2A1CFDBD}">
      <formula1>"',Control equipment,Entire display"</formula1>
    </dataValidation>
    <dataValidation type="list" allowBlank="1" showInputMessage="1" showErrorMessage="1" sqref="E41" xr:uid="{9CBBDD86-B5E8-4B10-B07D-9C3ECDB70A64}">
      <formula1>"',1 Hour,2 Hour,3 Hour, 4 Hour,5 Hour"</formula1>
    </dataValidation>
    <dataValidation type="list" allowBlank="1" showInputMessage="1" showErrorMessage="1" sqref="E42" xr:uid="{3E7500D2-084F-4958-8226-3B334C1D8F11}">
      <formula1>"', Serial,Ethernet"</formula1>
    </dataValidation>
    <dataValidation type="list" allowBlank="1" showInputMessage="1" showErrorMessage="1" sqref="F41" xr:uid="{79A3D471-2B45-4476-BDD3-934DE5D01460}">
      <formula1>"', Auxiliary, Default IP, Specify IP"</formula1>
    </dataValidation>
    <dataValidation type="list" errorStyle="warning" allowBlank="1" showInputMessage="1" showErrorMessage="1" sqref="D14:F14" xr:uid="{4AE43832-298D-4992-ACF3-9CA6D044491F}">
      <formula1>"ROWS,BAYS"</formula1>
    </dataValidation>
    <dataValidation type="list" errorStyle="warning" allowBlank="1" showInputMessage="1" showErrorMessage="1" sqref="D38" xr:uid="{2CE47DD8-C9D2-47BE-AD3D-669344132308}">
      <formula1>"PS REDUNDANCY BOARD, ELTEK POWER ON GROUND"</formula1>
    </dataValidation>
    <dataValidation type="list" allowBlank="1" showInputMessage="1" showErrorMessage="1" sqref="B40:C40" xr:uid="{D4C86BCC-ABB4-4F52-A13C-6AA030FDFB27}">
      <formula1>"DOOR SWITCH 2 (TC),'"</formula1>
    </dataValidation>
    <dataValidation type="list" allowBlank="1" showInputMessage="1" showErrorMessage="1" sqref="O39" xr:uid="{5F7266A9-1697-4D59-AE7D-0B217D4B8DCB}">
      <formula1>"DOOR SWITCH 2 (TC), "</formula1>
    </dataValidation>
    <dataValidation type="list" allowBlank="1" showInputMessage="1" showErrorMessage="1" sqref="D7:F7" xr:uid="{F0B7DDEE-519D-40F6-AF6E-ACA999827387}">
      <formula1>"ProLink5"</formula1>
    </dataValidation>
    <dataValidation type="list" allowBlank="1" showInputMessage="1" showErrorMessage="1" sqref="D12:F12" xr:uid="{D3250603-5174-49A5-966D-69FF28EDC882}">
      <formula1>"FULL MATRIX"</formula1>
    </dataValidation>
    <dataValidation errorStyle="warning" allowBlank="1" sqref="D9:F9" xr:uid="{8B1A58EB-3FFA-4943-9807-B73BEB5312AD}"/>
    <dataValidation type="list" errorStyle="warning" allowBlank="1" showInputMessage="1" showErrorMessage="1" sqref="D8:F8" xr:uid="{BA93B5D2-5AA3-4957-98E4-3020ED62A086}">
      <formula1>"?,16X16,20X20,25x25"</formula1>
    </dataValidation>
    <dataValidation type="list" errorStyle="warning" allowBlank="1" showInputMessage="1" showErrorMessage="1" sqref="D6:F6" xr:uid="{A8683CE3-30B5-41C1-9EB7-C5446291F167}">
      <formula1>"FULL COLOR"</formula1>
    </dataValidation>
    <dataValidation type="list" allowBlank="1" showInputMessage="1" showErrorMessage="1" sqref="D5:F5" xr:uid="{0E1CC9E9-EE7A-4FB6-9D02-94AB5B10BF46}">
      <formula1>"FRONT,REAR"</formula1>
    </dataValidation>
    <dataValidation type="list" allowBlank="1" showInputMessage="1" showErrorMessage="1" sqref="D4:F4" xr:uid="{D16FCC27-DB3E-4F72-B29B-3882E4546539}">
      <formula1>"VF"</formula1>
    </dataValidation>
    <dataValidation type="list" allowBlank="1" showInputMessage="1" showErrorMessage="1" sqref="F27" xr:uid="{C2837024-ABFE-4D69-B390-F55EBE7E3DAD}">
      <formula1>"', CONNECT TO MODULE - NO, CONNECT TO MODULE - YES"</formula1>
    </dataValidation>
    <dataValidation type="list" errorStyle="warning" allowBlank="1" showInputMessage="1" showErrorMessage="1" sqref="D30" xr:uid="{6C9C519E-DF2E-42E3-AFCA-041E05F59C00}">
      <formula1>"LOW TEMP (LT), MEDIUM TEMP (MT), HIGH TEMP (HT)"</formula1>
    </dataValidation>
    <dataValidation type="list" errorStyle="warning" allowBlank="1" showInputMessage="1" showErrorMessage="1" sqref="D36" xr:uid="{4CD9BC98-2547-4942-BE91-C7446250ECA3}">
      <formula1>"YES 1,YES 2"</formula1>
    </dataValidation>
    <dataValidation errorStyle="warning" allowBlank="1" showInputMessage="1" showErrorMessage="1" sqref="D33 D24:D26 F29:F30 D28:D29 D31" xr:uid="{6F5126A3-3A5C-45C5-8208-7B2E453E8738}"/>
    <dataValidation type="list" allowBlank="1" showInputMessage="1" showErrorMessage="1" sqref="D27" xr:uid="{9B44F986-0B54-433B-9DAF-4B820B5803D1}">
      <formula1>"YES 1, NO"</formula1>
    </dataValidation>
  </dataValidations>
  <hyperlinks>
    <hyperlink ref="B17" r:id="rId1" xr:uid="{7BD3D34D-2EBD-4DCB-B75D-8540A3283F98}"/>
  </hyperlinks>
  <pageMargins left="0.7" right="0.7" top="0.75" bottom="0.75" header="0.3" footer="0.3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E326E-9D8C-43E2-AD05-E2981AD4E9BC}">
  <dimension ref="B1:G67"/>
  <sheetViews>
    <sheetView workbookViewId="0">
      <selection activeCell="B1" sqref="B1"/>
    </sheetView>
  </sheetViews>
  <sheetFormatPr defaultRowHeight="15" x14ac:dyDescent="0.25"/>
  <cols>
    <col min="1" max="1" width="2.140625" customWidth="1"/>
    <col min="2" max="2" width="25.5703125" customWidth="1"/>
    <col min="3" max="3" width="22.7109375" customWidth="1"/>
    <col min="4" max="4" width="25.42578125" customWidth="1"/>
    <col min="5" max="5" width="25.85546875" bestFit="1" customWidth="1"/>
    <col min="6" max="6" width="27.140625" customWidth="1"/>
    <col min="7" max="7" width="14.28515625" customWidth="1"/>
  </cols>
  <sheetData>
    <row r="1" spans="2:7" ht="15.75" thickBot="1" x14ac:dyDescent="0.3">
      <c r="B1" s="25" t="s">
        <v>0</v>
      </c>
      <c r="C1" s="25"/>
      <c r="D1" s="91" t="s">
        <v>133</v>
      </c>
      <c r="E1" s="91"/>
      <c r="F1" s="91"/>
      <c r="G1" s="26" t="s">
        <v>2</v>
      </c>
    </row>
    <row r="2" spans="2:7" ht="30.75" customHeight="1" x14ac:dyDescent="0.25">
      <c r="B2" s="110" t="s">
        <v>134</v>
      </c>
      <c r="C2" s="93"/>
      <c r="D2" s="93"/>
      <c r="E2" s="93"/>
      <c r="F2" s="111"/>
      <c r="G2" s="82" t="s">
        <v>4</v>
      </c>
    </row>
    <row r="3" spans="2:7" ht="15.75" thickBot="1" x14ac:dyDescent="0.3">
      <c r="B3" s="109" t="s">
        <v>5</v>
      </c>
      <c r="C3" s="80"/>
      <c r="D3" s="79" t="s">
        <v>6</v>
      </c>
      <c r="E3" s="80"/>
      <c r="F3" s="81"/>
      <c r="G3" s="83"/>
    </row>
    <row r="4" spans="2:7" x14ac:dyDescent="0.25">
      <c r="B4" s="14" t="s">
        <v>7</v>
      </c>
      <c r="C4" s="13"/>
      <c r="D4" s="105" t="s">
        <v>8</v>
      </c>
      <c r="E4" s="105"/>
      <c r="F4" s="105"/>
      <c r="G4" s="102">
        <v>1</v>
      </c>
    </row>
    <row r="5" spans="2:7" x14ac:dyDescent="0.25">
      <c r="B5" s="14" t="s">
        <v>9</v>
      </c>
      <c r="C5" s="13"/>
      <c r="D5" s="105" t="s">
        <v>10</v>
      </c>
      <c r="E5" s="105"/>
      <c r="F5" s="105"/>
      <c r="G5" s="103"/>
    </row>
    <row r="6" spans="2:7" x14ac:dyDescent="0.25">
      <c r="B6" s="117" t="s">
        <v>11</v>
      </c>
      <c r="C6" s="13" t="s">
        <v>12</v>
      </c>
      <c r="D6" s="105" t="s">
        <v>13</v>
      </c>
      <c r="E6" s="105"/>
      <c r="F6" s="105"/>
      <c r="G6" s="103"/>
    </row>
    <row r="7" spans="2:7" x14ac:dyDescent="0.25">
      <c r="B7" s="117"/>
      <c r="C7" s="13" t="s">
        <v>14</v>
      </c>
      <c r="D7" s="105" t="s">
        <v>15</v>
      </c>
      <c r="E7" s="105"/>
      <c r="F7" s="105"/>
      <c r="G7" s="103"/>
    </row>
    <row r="8" spans="2:7" x14ac:dyDescent="0.25">
      <c r="B8" s="117"/>
      <c r="C8" s="13" t="s">
        <v>16</v>
      </c>
      <c r="D8" s="105" t="s">
        <v>17</v>
      </c>
      <c r="E8" s="105"/>
      <c r="F8" s="105"/>
      <c r="G8" s="103"/>
    </row>
    <row r="9" spans="2:7" x14ac:dyDescent="0.25">
      <c r="B9" s="117"/>
      <c r="C9" s="13" t="s">
        <v>18</v>
      </c>
      <c r="D9" s="87">
        <f>IF(D8="16x16",20,IF(D8="20x20",16,IF(D8="25x25",13,"SELECT MODULE SIZE")))</f>
        <v>20</v>
      </c>
      <c r="E9" s="87"/>
      <c r="F9" s="87"/>
      <c r="G9" s="103"/>
    </row>
    <row r="10" spans="2:7" x14ac:dyDescent="0.25">
      <c r="B10" s="125" t="s">
        <v>19</v>
      </c>
      <c r="C10" s="105"/>
      <c r="D10" s="87">
        <v>96</v>
      </c>
      <c r="E10" s="87"/>
      <c r="F10" s="87"/>
      <c r="G10" s="103"/>
    </row>
    <row r="11" spans="2:7" x14ac:dyDescent="0.25">
      <c r="B11" s="125" t="s">
        <v>20</v>
      </c>
      <c r="C11" s="105"/>
      <c r="D11" s="87">
        <v>176</v>
      </c>
      <c r="E11" s="87"/>
      <c r="F11" s="87"/>
      <c r="G11" s="103"/>
    </row>
    <row r="12" spans="2:7" x14ac:dyDescent="0.25">
      <c r="B12" s="125" t="s">
        <v>21</v>
      </c>
      <c r="C12" s="105"/>
      <c r="D12" s="105" t="s">
        <v>22</v>
      </c>
      <c r="E12" s="105"/>
      <c r="F12" s="105"/>
      <c r="G12" s="103"/>
    </row>
    <row r="13" spans="2:7" x14ac:dyDescent="0.25">
      <c r="B13" s="14" t="s">
        <v>23</v>
      </c>
      <c r="C13" s="13"/>
      <c r="D13" s="87">
        <v>1</v>
      </c>
      <c r="E13" s="87"/>
      <c r="F13" s="87"/>
      <c r="G13" s="103"/>
    </row>
    <row r="14" spans="2:7" ht="15.75" thickBot="1" x14ac:dyDescent="0.3">
      <c r="B14" s="99" t="s">
        <v>25</v>
      </c>
      <c r="C14" s="100"/>
      <c r="D14" s="101" t="s">
        <v>26</v>
      </c>
      <c r="E14" s="101"/>
      <c r="F14" s="101"/>
      <c r="G14" s="104"/>
    </row>
    <row r="15" spans="2:7" ht="15.75" thickBot="1" x14ac:dyDescent="0.3">
      <c r="B15" s="61"/>
      <c r="C15" s="62"/>
      <c r="D15" s="62"/>
      <c r="E15" s="62"/>
      <c r="F15" s="62"/>
      <c r="G15" s="63"/>
    </row>
    <row r="16" spans="2:7" ht="15.75" thickBot="1" x14ac:dyDescent="0.3">
      <c r="B16" s="94" t="s">
        <v>27</v>
      </c>
      <c r="C16" s="95"/>
      <c r="D16" s="95"/>
      <c r="E16" s="95"/>
      <c r="F16" s="95"/>
      <c r="G16" s="76">
        <v>1</v>
      </c>
    </row>
    <row r="17" spans="2:7" ht="15.75" thickBot="1" x14ac:dyDescent="0.3">
      <c r="B17" s="64" t="s">
        <v>28</v>
      </c>
      <c r="C17" s="65">
        <v>0.5</v>
      </c>
      <c r="D17" s="66"/>
      <c r="E17" s="66"/>
      <c r="F17" s="67"/>
      <c r="G17" s="78"/>
    </row>
    <row r="18" spans="2:7" ht="15.75" thickBot="1" x14ac:dyDescent="0.3"/>
    <row r="19" spans="2:7" ht="15.75" thickBot="1" x14ac:dyDescent="0.3">
      <c r="B19" s="84" t="s">
        <v>29</v>
      </c>
      <c r="C19" s="85"/>
      <c r="D19" s="85"/>
      <c r="E19" s="85"/>
      <c r="F19" s="86"/>
      <c r="G19" s="88">
        <v>1</v>
      </c>
    </row>
    <row r="20" spans="2:7" x14ac:dyDescent="0.25">
      <c r="B20" s="118" t="s">
        <v>5</v>
      </c>
      <c r="C20" s="119"/>
      <c r="D20" s="43" t="s">
        <v>6</v>
      </c>
      <c r="E20" s="43" t="s">
        <v>30</v>
      </c>
      <c r="F20" s="44" t="s">
        <v>31</v>
      </c>
      <c r="G20" s="89"/>
    </row>
    <row r="21" spans="2:7" x14ac:dyDescent="0.25">
      <c r="B21" s="16" t="s">
        <v>102</v>
      </c>
      <c r="C21" s="15"/>
      <c r="D21" s="13" t="s">
        <v>103</v>
      </c>
      <c r="E21" s="13" t="s">
        <v>36</v>
      </c>
      <c r="F21" s="40" t="s">
        <v>104</v>
      </c>
      <c r="G21" s="89"/>
    </row>
    <row r="22" spans="2:7" x14ac:dyDescent="0.25">
      <c r="B22" s="45" t="s">
        <v>105</v>
      </c>
      <c r="C22" s="46"/>
      <c r="D22" s="13" t="s">
        <v>11</v>
      </c>
      <c r="E22" s="13" t="s">
        <v>36</v>
      </c>
      <c r="F22" s="40" t="s">
        <v>104</v>
      </c>
      <c r="G22" s="89"/>
    </row>
    <row r="23" spans="2:7" x14ac:dyDescent="0.25">
      <c r="B23" s="16" t="s">
        <v>106</v>
      </c>
      <c r="C23" s="15"/>
      <c r="D23" s="13" t="s">
        <v>107</v>
      </c>
      <c r="E23" s="13" t="s">
        <v>36</v>
      </c>
      <c r="F23" s="40" t="s">
        <v>104</v>
      </c>
      <c r="G23" s="89"/>
    </row>
    <row r="24" spans="2:7" x14ac:dyDescent="0.25">
      <c r="B24" s="16" t="s">
        <v>108</v>
      </c>
      <c r="C24" s="15"/>
      <c r="D24" s="24" t="s">
        <v>107</v>
      </c>
      <c r="E24" s="24" t="s">
        <v>109</v>
      </c>
      <c r="F24" s="40" t="s">
        <v>104</v>
      </c>
      <c r="G24" s="89"/>
    </row>
    <row r="25" spans="2:7" x14ac:dyDescent="0.25">
      <c r="B25" s="16" t="s">
        <v>110</v>
      </c>
      <c r="C25" s="15"/>
      <c r="D25" s="24" t="s">
        <v>111</v>
      </c>
      <c r="E25" s="24" t="s">
        <v>109</v>
      </c>
      <c r="F25" s="39" t="s">
        <v>109</v>
      </c>
      <c r="G25" s="89"/>
    </row>
    <row r="26" spans="2:7" x14ac:dyDescent="0.25">
      <c r="B26" s="16" t="s">
        <v>112</v>
      </c>
      <c r="C26" s="15"/>
      <c r="D26" s="24" t="s">
        <v>107</v>
      </c>
      <c r="E26" s="24" t="s">
        <v>109</v>
      </c>
      <c r="F26" s="39" t="s">
        <v>109</v>
      </c>
      <c r="G26" s="89"/>
    </row>
    <row r="27" spans="2:7" x14ac:dyDescent="0.25">
      <c r="B27" s="16" t="s">
        <v>113</v>
      </c>
      <c r="C27" s="15"/>
      <c r="D27" s="24" t="s">
        <v>114</v>
      </c>
      <c r="E27" s="24" t="s">
        <v>109</v>
      </c>
      <c r="F27" s="39" t="s">
        <v>115</v>
      </c>
      <c r="G27" s="89"/>
    </row>
    <row r="28" spans="2:7" x14ac:dyDescent="0.25">
      <c r="B28" s="16" t="s">
        <v>116</v>
      </c>
      <c r="C28" s="15"/>
      <c r="D28" s="24" t="s">
        <v>107</v>
      </c>
      <c r="E28" s="24" t="s">
        <v>109</v>
      </c>
      <c r="F28" s="39" t="s">
        <v>109</v>
      </c>
      <c r="G28" s="89"/>
    </row>
    <row r="29" spans="2:7" x14ac:dyDescent="0.25">
      <c r="B29" s="16" t="s">
        <v>117</v>
      </c>
      <c r="C29" s="15"/>
      <c r="D29" s="22" t="s">
        <v>111</v>
      </c>
      <c r="E29" s="24" t="s">
        <v>109</v>
      </c>
      <c r="F29" s="39" t="s">
        <v>109</v>
      </c>
      <c r="G29" s="89"/>
    </row>
    <row r="30" spans="2:7" x14ac:dyDescent="0.25">
      <c r="B30" s="16" t="s">
        <v>118</v>
      </c>
      <c r="C30" s="15"/>
      <c r="D30" s="22" t="s">
        <v>119</v>
      </c>
      <c r="E30" s="24"/>
      <c r="F30" s="39"/>
      <c r="G30" s="89"/>
    </row>
    <row r="31" spans="2:7" x14ac:dyDescent="0.25">
      <c r="B31" s="16" t="s">
        <v>120</v>
      </c>
      <c r="C31" s="15"/>
      <c r="D31" s="22" t="s">
        <v>107</v>
      </c>
      <c r="E31" s="24" t="s">
        <v>109</v>
      </c>
      <c r="F31" s="39" t="s">
        <v>109</v>
      </c>
      <c r="G31" s="89"/>
    </row>
    <row r="32" spans="2:7" x14ac:dyDescent="0.25">
      <c r="B32" s="16" t="s">
        <v>121</v>
      </c>
      <c r="C32" s="15"/>
      <c r="D32" s="22" t="s">
        <v>107</v>
      </c>
      <c r="E32" s="24" t="s">
        <v>109</v>
      </c>
      <c r="F32" s="39" t="s">
        <v>109</v>
      </c>
      <c r="G32" s="89"/>
    </row>
    <row r="33" spans="2:7" x14ac:dyDescent="0.25">
      <c r="B33" s="17" t="s">
        <v>122</v>
      </c>
      <c r="C33" s="18"/>
      <c r="D33" s="22" t="s">
        <v>107</v>
      </c>
      <c r="E33" s="24" t="s">
        <v>109</v>
      </c>
      <c r="F33" s="39" t="s">
        <v>109</v>
      </c>
      <c r="G33" s="89"/>
    </row>
    <row r="34" spans="2:7" x14ac:dyDescent="0.25">
      <c r="B34" s="16" t="s">
        <v>123</v>
      </c>
      <c r="C34" s="15"/>
      <c r="D34" s="22" t="s">
        <v>111</v>
      </c>
      <c r="E34" s="24" t="s">
        <v>109</v>
      </c>
      <c r="F34" s="39" t="s">
        <v>109</v>
      </c>
      <c r="G34" s="89"/>
    </row>
    <row r="35" spans="2:7" x14ac:dyDescent="0.25">
      <c r="B35" s="16" t="s">
        <v>124</v>
      </c>
      <c r="C35" s="15"/>
      <c r="D35" s="24" t="s">
        <v>107</v>
      </c>
      <c r="E35" s="24" t="s">
        <v>109</v>
      </c>
      <c r="F35" s="39" t="s">
        <v>109</v>
      </c>
      <c r="G35" s="89"/>
    </row>
    <row r="36" spans="2:7" x14ac:dyDescent="0.25">
      <c r="B36" s="16" t="s">
        <v>125</v>
      </c>
      <c r="C36" s="20"/>
      <c r="D36" s="24" t="s">
        <v>114</v>
      </c>
      <c r="E36" s="19" t="s">
        <v>109</v>
      </c>
      <c r="F36" s="41" t="s">
        <v>109</v>
      </c>
      <c r="G36" s="89"/>
    </row>
    <row r="37" spans="2:7" ht="15.75" thickBot="1" x14ac:dyDescent="0.3">
      <c r="B37" s="5" t="s">
        <v>126</v>
      </c>
      <c r="C37" s="23"/>
      <c r="D37" s="49" t="s">
        <v>127</v>
      </c>
      <c r="E37" s="21" t="s">
        <v>109</v>
      </c>
      <c r="F37" s="42" t="s">
        <v>109</v>
      </c>
      <c r="G37" s="89"/>
    </row>
    <row r="38" spans="2:7" ht="15.75" thickBot="1" x14ac:dyDescent="0.3">
      <c r="B38" s="27"/>
      <c r="C38" s="28"/>
      <c r="D38" s="28"/>
      <c r="E38" s="28"/>
      <c r="F38" s="29"/>
      <c r="G38" s="30"/>
    </row>
    <row r="39" spans="2:7" x14ac:dyDescent="0.25">
      <c r="B39" s="94" t="s">
        <v>32</v>
      </c>
      <c r="C39" s="95"/>
      <c r="D39" s="95"/>
      <c r="E39" s="95"/>
      <c r="F39" s="96"/>
      <c r="G39" s="76">
        <v>1</v>
      </c>
    </row>
    <row r="40" spans="2:7" hidden="1" x14ac:dyDescent="0.25">
      <c r="B40" s="97" t="s">
        <v>33</v>
      </c>
      <c r="C40" s="98"/>
      <c r="D40" s="34" t="str">
        <f>IF(B40="DOOR SWITCH 2 (TC)",1,"N/A")</f>
        <v>N/A</v>
      </c>
      <c r="E40" s="34" t="str">
        <f>IF(B40="DOOR SWITCH 2 (TC)",1,"N/A")</f>
        <v>N/A</v>
      </c>
      <c r="F40" s="35" t="str">
        <f>IF(B40="DOOR SWITCH 2 (TC)","VIP 1","N/A")</f>
        <v>N/A</v>
      </c>
      <c r="G40" s="77"/>
    </row>
    <row r="41" spans="2:7" ht="15" hidden="1" customHeight="1" x14ac:dyDescent="0.25">
      <c r="B41" s="123" t="s">
        <v>33</v>
      </c>
      <c r="C41" s="31" t="s">
        <v>33</v>
      </c>
      <c r="D41" s="32" t="s">
        <v>33</v>
      </c>
      <c r="E41" s="32" t="s">
        <v>33</v>
      </c>
      <c r="F41" s="33" t="s">
        <v>33</v>
      </c>
      <c r="G41" s="77"/>
    </row>
    <row r="42" spans="2:7" ht="15.75" hidden="1" customHeight="1" x14ac:dyDescent="0.25">
      <c r="B42" s="124"/>
      <c r="C42" s="36" t="s">
        <v>33</v>
      </c>
      <c r="D42" s="37" t="s">
        <v>33</v>
      </c>
      <c r="E42" s="36" t="s">
        <v>33</v>
      </c>
      <c r="F42" s="38"/>
      <c r="G42" s="77"/>
    </row>
    <row r="43" spans="2:7" x14ac:dyDescent="0.25">
      <c r="B43" s="56" t="s">
        <v>56</v>
      </c>
      <c r="C43" s="24" t="s">
        <v>57</v>
      </c>
      <c r="D43" s="53" t="s">
        <v>58</v>
      </c>
      <c r="E43" s="24" t="s">
        <v>59</v>
      </c>
      <c r="F43" s="40" t="s">
        <v>46</v>
      </c>
      <c r="G43" s="77"/>
    </row>
    <row r="44" spans="2:7" ht="15.75" thickBot="1" x14ac:dyDescent="0.3">
      <c r="B44" s="58"/>
      <c r="C44" s="21"/>
      <c r="D44" s="59"/>
      <c r="E44" s="21"/>
      <c r="F44" s="60"/>
      <c r="G44" s="78"/>
    </row>
    <row r="45" spans="2:7" ht="15.75" thickBot="1" x14ac:dyDescent="0.3">
      <c r="C45" s="12"/>
      <c r="D45" s="12"/>
      <c r="E45" s="11"/>
      <c r="F45" s="4"/>
      <c r="G45" s="8"/>
    </row>
    <row r="46" spans="2:7" x14ac:dyDescent="0.25">
      <c r="B46" s="92" t="s">
        <v>128</v>
      </c>
      <c r="C46" s="93"/>
      <c r="D46" s="93"/>
      <c r="E46" s="93"/>
      <c r="F46" s="93"/>
      <c r="G46" s="106"/>
    </row>
    <row r="47" spans="2:7" x14ac:dyDescent="0.25">
      <c r="B47" s="126" t="s">
        <v>135</v>
      </c>
      <c r="C47" s="127"/>
      <c r="D47" s="128"/>
      <c r="E47" s="47" t="s">
        <v>136</v>
      </c>
      <c r="F47" s="48"/>
      <c r="G47" s="107"/>
    </row>
    <row r="48" spans="2:7" x14ac:dyDescent="0.25">
      <c r="B48" s="114" t="s">
        <v>131</v>
      </c>
      <c r="C48" s="115"/>
      <c r="D48" s="116"/>
      <c r="E48" s="47" t="s">
        <v>132</v>
      </c>
      <c r="F48" s="48"/>
      <c r="G48" s="107"/>
    </row>
    <row r="49" spans="2:7" ht="15.75" thickBot="1" x14ac:dyDescent="0.3">
      <c r="B49" s="99" t="s">
        <v>65</v>
      </c>
      <c r="C49" s="100"/>
      <c r="D49" s="100"/>
      <c r="E49" s="101" t="s">
        <v>66</v>
      </c>
      <c r="F49" s="101"/>
      <c r="G49" s="108"/>
    </row>
    <row r="50" spans="2:7" ht="15.75" thickBot="1" x14ac:dyDescent="0.3">
      <c r="C50" s="12"/>
      <c r="D50" s="12"/>
      <c r="E50" s="11"/>
      <c r="F50" s="4"/>
      <c r="G50" s="8"/>
    </row>
    <row r="51" spans="2:7" x14ac:dyDescent="0.25">
      <c r="B51" s="9" t="s">
        <v>67</v>
      </c>
      <c r="C51" s="10"/>
      <c r="D51" s="10"/>
      <c r="E51" s="10"/>
      <c r="F51" s="10"/>
      <c r="G51" s="1"/>
    </row>
    <row r="52" spans="2:7" x14ac:dyDescent="0.25">
      <c r="B52" s="3"/>
      <c r="G52" s="2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ht="15.75" thickBot="1" x14ac:dyDescent="0.3">
      <c r="B65" s="5"/>
      <c r="C65" s="6"/>
      <c r="D65" s="6"/>
      <c r="E65" s="6"/>
      <c r="F65" s="6"/>
      <c r="G65" s="7"/>
    </row>
    <row r="67" spans="2:7" x14ac:dyDescent="0.25">
      <c r="B67" t="s">
        <v>98</v>
      </c>
    </row>
  </sheetData>
  <mergeCells count="37">
    <mergeCell ref="D4:F4"/>
    <mergeCell ref="G4:G14"/>
    <mergeCell ref="D5:F5"/>
    <mergeCell ref="B6:B9"/>
    <mergeCell ref="D6:F6"/>
    <mergeCell ref="D7:F7"/>
    <mergeCell ref="D8:F8"/>
    <mergeCell ref="D9:F9"/>
    <mergeCell ref="B10:C10"/>
    <mergeCell ref="D1:F1"/>
    <mergeCell ref="B2:F2"/>
    <mergeCell ref="G2:G3"/>
    <mergeCell ref="B3:C3"/>
    <mergeCell ref="D3:F3"/>
    <mergeCell ref="D10:F10"/>
    <mergeCell ref="B12:C12"/>
    <mergeCell ref="D12:F12"/>
    <mergeCell ref="D13:F13"/>
    <mergeCell ref="B14:C14"/>
    <mergeCell ref="D14:F14"/>
    <mergeCell ref="B11:C11"/>
    <mergeCell ref="D11:F11"/>
    <mergeCell ref="G16:G17"/>
    <mergeCell ref="B19:F19"/>
    <mergeCell ref="G19:G37"/>
    <mergeCell ref="B20:C20"/>
    <mergeCell ref="B39:F39"/>
    <mergeCell ref="G39:G44"/>
    <mergeCell ref="B40:C40"/>
    <mergeCell ref="B41:B42"/>
    <mergeCell ref="B16:F16"/>
    <mergeCell ref="B46:F46"/>
    <mergeCell ref="G46:G49"/>
    <mergeCell ref="B48:D48"/>
    <mergeCell ref="B49:D49"/>
    <mergeCell ref="E49:F49"/>
    <mergeCell ref="B47:D47"/>
  </mergeCells>
  <dataValidations count="24">
    <dataValidation type="list" allowBlank="1" showInputMessage="1" showErrorMessage="1" sqref="D27" xr:uid="{9932E29B-51F0-4444-BD47-6695B6501E7D}">
      <formula1>"YES 1, NO"</formula1>
    </dataValidation>
    <dataValidation errorStyle="warning" allowBlank="1" showInputMessage="1" showErrorMessage="1" sqref="D33 D24:D26 F29:F30 D28:D29 D31" xr:uid="{B451BD3C-25EF-42A9-9A95-D31CBBC403E5}"/>
    <dataValidation type="list" errorStyle="warning" allowBlank="1" showInputMessage="1" showErrorMessage="1" sqref="D36" xr:uid="{FEADA6D1-B1CE-4B38-8DA0-7359D282EF0C}">
      <formula1>"YES 1,YES 2"</formula1>
    </dataValidation>
    <dataValidation type="list" errorStyle="warning" allowBlank="1" showInputMessage="1" showErrorMessage="1" sqref="D30" xr:uid="{F2E2BEE0-2CC1-46C2-A0F8-183101AA4DEF}">
      <formula1>"LOW TEMP (LT), MEDIUM TEMP (MT), HIGH TEMP (HT)"</formula1>
    </dataValidation>
    <dataValidation type="list" allowBlank="1" showInputMessage="1" showErrorMessage="1" sqref="F27" xr:uid="{FB0D14CD-7D56-4772-AD66-B2BCF2B6A3A6}">
      <formula1>"', CONNECT TO MODULE - NO, CONNECT TO MODULE - YES"</formula1>
    </dataValidation>
    <dataValidation type="list" allowBlank="1" showInputMessage="1" showErrorMessage="1" sqref="D4:F4" xr:uid="{CF725B63-3F87-4832-A01D-E6A03184EDE4}">
      <formula1>"VF"</formula1>
    </dataValidation>
    <dataValidation type="list" allowBlank="1" showInputMessage="1" showErrorMessage="1" sqref="D5:F5" xr:uid="{C9532D89-6522-4329-B58B-60051757B717}">
      <formula1>"FRONT,REAR"</formula1>
    </dataValidation>
    <dataValidation type="list" errorStyle="warning" allowBlank="1" showInputMessage="1" showErrorMessage="1" sqref="D6:F6" xr:uid="{5C646E75-0C85-4BDD-873B-5094B422EDC1}">
      <formula1>"FULL COLOR"</formula1>
    </dataValidation>
    <dataValidation type="list" errorStyle="warning" allowBlank="1" showInputMessage="1" showErrorMessage="1" sqref="D8:F8" xr:uid="{3A09E40B-13A6-47A2-AA8C-9D28F1FAAFDE}">
      <formula1>"?,16X16,20X20,25x25"</formula1>
    </dataValidation>
    <dataValidation errorStyle="warning" allowBlank="1" sqref="D9:F9" xr:uid="{3E00A0B4-EE86-4031-93AE-B7AD0710B629}"/>
    <dataValidation type="list" allowBlank="1" showInputMessage="1" showErrorMessage="1" sqref="D12:F12" xr:uid="{50D4D553-5F23-4E11-8101-3373CF8F760D}">
      <formula1>"FULL MATRIX"</formula1>
    </dataValidation>
    <dataValidation type="list" allowBlank="1" showInputMessage="1" showErrorMessage="1" sqref="D7:F7" xr:uid="{15E4DD38-867E-4347-89DD-36F742F1EAB7}">
      <formula1>"ProLink5"</formula1>
    </dataValidation>
    <dataValidation type="list" allowBlank="1" showInputMessage="1" showErrorMessage="1" sqref="O39" xr:uid="{1B0DF5EF-7DA2-4CCB-A688-6CE6FE27AA1A}">
      <formula1>"DOOR SWITCH 2 (TC), "</formula1>
    </dataValidation>
    <dataValidation type="list" allowBlank="1" showInputMessage="1" showErrorMessage="1" sqref="B40:C40" xr:uid="{AB4FFBB5-62B8-46BC-940F-5336C5328B5E}">
      <formula1>"DOOR SWITCH 2 (TC),'"</formula1>
    </dataValidation>
    <dataValidation type="list" errorStyle="warning" allowBlank="1" showInputMessage="1" showErrorMessage="1" sqref="D38" xr:uid="{25D456EE-8100-4937-A74F-D5ACA5FCCADC}">
      <formula1>"PS REDUNDANCY BOARD, ELTEK POWER ON GROUND"</formula1>
    </dataValidation>
    <dataValidation type="list" errorStyle="warning" allowBlank="1" showInputMessage="1" showErrorMessage="1" sqref="D14:F14" xr:uid="{C217DBC0-E26F-47CC-A2CC-B9F08EC43093}">
      <formula1>"ROWS,BAYS"</formula1>
    </dataValidation>
    <dataValidation type="list" allowBlank="1" showInputMessage="1" showErrorMessage="1" sqref="F41" xr:uid="{FD64335A-7745-4D76-80B4-B1380C0E69F0}">
      <formula1>"', Auxiliary, Default IP, Specify IP"</formula1>
    </dataValidation>
    <dataValidation type="list" allowBlank="1" showInputMessage="1" showErrorMessage="1" sqref="E42" xr:uid="{B5BCD2D7-F6CE-49CA-B3C5-4E41A73D171C}">
      <formula1>"', Serial,Ethernet"</formula1>
    </dataValidation>
    <dataValidation type="list" allowBlank="1" showInputMessage="1" showErrorMessage="1" sqref="E41" xr:uid="{085B02C6-8E60-47E5-91BC-A957BB4D3988}">
      <formula1>"',1 Hour,2 Hour,3 Hour, 4 Hour,5 Hour"</formula1>
    </dataValidation>
    <dataValidation type="list" allowBlank="1" showInputMessage="1" sqref="C42" xr:uid="{DA28106B-6796-4052-8E6F-F8326401E375}">
      <formula1>"',Control equipment,Entire display"</formula1>
    </dataValidation>
    <dataValidation type="list" errorStyle="warning" allowBlank="1" showInputMessage="1" showErrorMessage="1" sqref="C41" xr:uid="{0A8F7E73-9149-4F6A-8A19-F1C111CC45B0}">
      <formula1>"',ALPHA FXM SERIES,TRIPPLITE,Generic UPS"</formula1>
    </dataValidation>
    <dataValidation type="list" allowBlank="1" showInputMessage="1" sqref="D41" xr:uid="{FD88F446-3821-4D6F-9EEB-341B270DB7BB}">
      <formula1>"', 'By Brightness %, By Power"</formula1>
    </dataValidation>
    <dataValidation type="list" allowBlank="1" showInputMessage="1" sqref="D42" xr:uid="{D4728E8B-487D-4D63-8064-675E4ECCAC0E}">
      <formula1>"',Percent - 50%, Watts - 1800, Watts - 1100, Watts - 650"</formula1>
    </dataValidation>
    <dataValidation type="list" allowBlank="1" showInputMessage="1" showErrorMessage="1" sqref="B41:B42" xr:uid="{926A7540-EE5E-4623-A780-5A251BE021C0}">
      <formula1>"',UPS"</formula1>
    </dataValidation>
  </dataValidations>
  <hyperlinks>
    <hyperlink ref="B17" r:id="rId1" xr:uid="{132EB922-EAE6-494B-A0D0-216E193A274D}"/>
  </hyperlinks>
  <pageMargins left="0.7" right="0.7" top="0.75" bottom="0.75" header="0.3" footer="0.3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C33092</OrderProject_x0020_ID>
    <DocNumber xmlns="2cc016c5-161d-4d6b-a532-6cf687f4a3ab">DD5477594</DocNumber>
    <Rev xmlns="2cc016c5-161d-4d6b-a532-6cf687f4a3ab">00</Rev>
    <_dlc_DocId xmlns="b479dd50-8d7e-4b78-9fb1-00cf65781f6b">75D2Y5VYC55K-1220653723-62837</_dlc_DocId>
    <_dlc_DocIdUrl xmlns="b479dd50-8d7e-4b78-9fb1-00cf65781f6b">
      <Url>https://daktronics.sharepoint.com/sites/docs-engineering/_layouts/15/DocIdRedir.aspx?ID=75D2Y5VYC55K-1220653723-62837</Url>
      <Description>75D2Y5VYC55K-1220653723-62837</Description>
    </_dlc_DocIdUrl>
  </documentManagement>
</p:properties>
</file>

<file path=customXml/itemProps1.xml><?xml version="1.0" encoding="utf-8"?>
<ds:datastoreItem xmlns:ds="http://schemas.openxmlformats.org/officeDocument/2006/customXml" ds:itemID="{08AA5BF1-11D5-4AFB-A95A-2834DA3C98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496205-84FE-4839-89B6-C4F435891A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5CD6F57-9E77-4518-8367-75BF4D52837B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4938821B-44A4-4B4A-A506-7D7B655C6FB1}">
  <ds:schemaRefs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cdae4ca2-47b8-467c-a804-ebae05ca0c7f"/>
    <ds:schemaRef ds:uri="http://www.w3.org/XML/1998/namespace"/>
    <ds:schemaRef ds:uri="b479dd50-8d7e-4b78-9fb1-00cf65781f6b"/>
    <ds:schemaRef ds:uri="http://schemas.microsoft.com/office/2006/metadata/properties"/>
    <ds:schemaRef ds:uri="2cc016c5-161d-4d6b-a532-6cf687f4a3ab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Site</vt:lpstr>
      <vt:lpstr>MFG 6x12</vt:lpstr>
      <vt:lpstr>MFG 6x11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C33092 Bahrain Ministry of Works, Site Config, VF-2360-96X560-20-RGB G2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2024-09-30T13:58:05Z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f10a2a51-b87b-4e71-8cfa-4a0248386b5b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