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8" documentId="13_ncr:1_{7BC81D09-0031-4C7E-A803-FD68936483EA}" xr6:coauthVersionLast="47" xr6:coauthVersionMax="47" xr10:uidLastSave="{D1BFE287-6445-437E-A3CA-287DFDF6A546}"/>
  <bookViews>
    <workbookView xWindow="28680" yWindow="-120" windowWidth="29040" windowHeight="15720" xr2:uid="{00000000-000D-0000-FFFF-FFFF00000000}"/>
  </bookViews>
  <sheets>
    <sheet name="Sheet1 - Rev 01" sheetId="2" r:id="rId1"/>
  </sheets>
  <definedNames>
    <definedName name="_xlnm._FilterDatabase" localSheetId="0" hidden="1">'Sheet1 - Rev 01'!$B$16:$G$43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2" l="1"/>
  <c r="D43" i="2" l="1"/>
  <c r="E41" i="2"/>
  <c r="D41" i="2"/>
  <c r="E40" i="2"/>
  <c r="D40" i="2"/>
  <c r="E39" i="2"/>
  <c r="D39" i="2"/>
  <c r="F36" i="2"/>
  <c r="E36" i="2"/>
  <c r="D3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4AE53DD1-FBF3-4C40-BE5A-202DE98BE89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708EFFBE-0DF6-4940-B583-6B673516D4E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C572D899-3594-4E03-ADC7-44115FD3152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FC74330F-4ACD-49BC-9327-C21133577FD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A22D24F6-9E21-44BA-A1AA-CF5952F288EC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2245DC26-CD9A-45E8-8349-05AC51E6B36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392350BE-05E7-4E9E-94D8-3363FC74CD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4CC2DDC3-77E5-42A2-81A3-7314AC61A0C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EE72ACEC-EA5B-4567-9D73-438B4F57197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9299C615-823F-4570-AEA4-5F9D9CF22E0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011BC1C2-6CC8-4D59-AE0A-4E977CE87FB1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2E9F23A6-C47B-4E69-BE10-A15B86DC1CA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F8CF30F6-90CC-4347-BB18-FB840A23688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F754BAA5-444F-4FF4-89D4-4EBDBDD884E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D5EC8AEC-862A-42E6-BFBE-5C00ED4A90A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E43" authorId="1" shapeId="0" xr:uid="{1C02D4E3-AC42-44F8-B593-F308EA945EB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3" authorId="1" shapeId="0" xr:uid="{FE931C99-01B8-4EFE-AA1F-E30517161D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<sst xmlns="http://schemas.openxmlformats.org/spreadsheetml/2006/main" count="125" uniqueCount="78">
  <si>
    <t>DD5278492</t>
  </si>
  <si>
    <t>Rev 01</t>
  </si>
  <si>
    <t>SIGN/S</t>
  </si>
  <si>
    <t>OPTION</t>
  </si>
  <si>
    <t>VALUE</t>
  </si>
  <si>
    <t>MODEL</t>
  </si>
  <si>
    <t>VX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</si>
  <si>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</si>
  <si>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</si>
  <si>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</si>
  <si>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</si>
  <si>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</si>
  <si>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</si>
  <si>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</si>
  <si>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</si>
  <si>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</si>
  <si>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</si>
  <si>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</si>
  <si>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</si>
  <si>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</si>
  <si>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</si>
  <si>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</si>
  <si>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CONFIGURE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</si>
  <si>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</si>
  <si>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</si>
  <si>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</si>
  <si>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</si>
  <si>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</si>
  <si>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</si>
  <si>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</si>
  <si>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</si>
  <si>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</si>
  <si>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</si>
  <si>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</si>
  <si>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</si>
  <si>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</si>
  <si>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</si>
  <si>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</si>
  <si>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</si>
  <si>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</si>
  <si>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</si>
  <si>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</si>
  <si>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</si>
  <si>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</si>
  <si>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</si>
  <si>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</si>
  <si>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</si>
  <si>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</si>
  <si>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</si>
  <si>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</si>
  <si>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</si>
  <si>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</si>
  <si>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</si>
  <si>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/>
  </si>
  <si>
    <t>PS Redundancy Board</t>
  </si>
  <si>
    <t>CUSTOM OPTIONS</t>
  </si>
  <si>
    <t>SYSTEM BACKUP FILES</t>
  </si>
  <si>
    <t>TRANSLATION TABLE</t>
  </si>
  <si>
    <t>CONTROLLER CONFIGURATION PACKAGE</t>
  </si>
  <si>
    <t>N/A</t>
  </si>
  <si>
    <t>Reference Drawings</t>
  </si>
  <si>
    <t>Site Notes</t>
  </si>
  <si>
    <t>Final Assembly, VX-2428</t>
  </si>
  <si>
    <t>Shop Drawing, VX-2428-48x48-20</t>
  </si>
  <si>
    <t>Schematic, Signal, VX-2428</t>
  </si>
  <si>
    <t>Site Riser, VX-2428, Multi Sign</t>
  </si>
  <si>
    <t>DWG-3330412</t>
  </si>
  <si>
    <t>DWG-5178625</t>
  </si>
  <si>
    <t>Schematic, DC Power, VX-2428-48x48-20-RGB</t>
  </si>
  <si>
    <t>DWG-5181200</t>
  </si>
  <si>
    <t>DWG-5552392</t>
  </si>
  <si>
    <t>DWG-4236184</t>
  </si>
  <si>
    <t>Module Output - 4</t>
  </si>
  <si>
    <t>SYSTEM CONFIGURATION
VX-2428-48X48-20-RGB @4 (CONFIGURED AS 1 SIGN - 48X196)</t>
  </si>
  <si>
    <t>On Video Processor</t>
  </si>
  <si>
    <t>ER-5453696 / DD5453696</t>
  </si>
  <si>
    <t>DD5707368</t>
  </si>
  <si>
    <t>C33753 Caltrans Site Config VX-2428-48X48-20-RGB G5 @4 (CONFIG AS 1 SIGN - 48X196)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</si>
</sst>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0" fillId="0" borderId="14" xfId="0" applyBorder="1"/>
    <xf numFmtId="0" fontId="0" fillId="0" borderId="14" xfId="0" quotePrefix="1" applyBorder="1"/>
    <xf numFmtId="0" fontId="0" fillId="0" borderId="24" xfId="0" applyBorder="1"/>
    <xf numFmtId="0" fontId="0" fillId="0" borderId="24" xfId="0" quotePrefix="1" applyBorder="1"/>
    <xf numFmtId="0" fontId="0" fillId="0" borderId="25" xfId="0" quotePrefix="1" applyBorder="1"/>
    <xf numFmtId="0" fontId="0" fillId="0" borderId="0" xfId="0" applyAlignment="1">
      <alignment horizontal="center"/>
    </xf>
    <xf numFmtId="0" fontId="0" fillId="2" borderId="14" xfId="0" quotePrefix="1" applyFill="1" applyBorder="1"/>
    <xf numFmtId="0" fontId="0" fillId="2" borderId="14" xfId="0" quotePrefix="1" applyFill="1" applyBorder="1" applyAlignment="1">
      <alignment horizontal="left"/>
    </xf>
    <xf numFmtId="9" fontId="0" fillId="2" borderId="14" xfId="0" quotePrefix="1" applyNumberFormat="1" applyFill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31" xfId="0" quotePrefix="1" applyBorder="1"/>
    <xf numFmtId="0" fontId="0" fillId="0" borderId="31" xfId="0" applyBorder="1" applyAlignment="1">
      <alignment horizontal="center" vertical="center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9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3" fillId="0" borderId="1" xfId="0" applyFont="1" applyBorder="1"/>
    <xf numFmtId="0" fontId="0" fillId="0" borderId="18" xfId="0" applyBorder="1"/>
    <xf numFmtId="0" fontId="0" fillId="0" borderId="19" xfId="0" quotePrefix="1" applyBorder="1"/>
    <xf numFmtId="0" fontId="0" fillId="0" borderId="15" xfId="0" quotePrefix="1" applyBorder="1"/>
    <xf numFmtId="0" fontId="0" fillId="2" borderId="24" xfId="0" quotePrefix="1" applyFill="1" applyBorder="1"/>
    <xf numFmtId="0" fontId="0" fillId="0" borderId="18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4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3" fillId="0" borderId="29" xfId="0" applyFont="1" applyBorder="1" applyAlignment="1">
      <alignment horizontal="center" wrapText="1"/>
    </xf>
    <xf numFmtId="0" fontId="3" fillId="0" borderId="3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2" borderId="18" xfId="0" quotePrefix="1" applyFill="1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3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E03CE-2582-41E7-BD33-FC3ED8B90390}">
  <dimension ref="B1:G5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18.42578125" customWidth="1"/>
    <col min="6" max="6" width="26.42578125" customWidth="1"/>
    <col min="7" max="7" width="14.28515625" customWidth="1"/>
  </cols>
  <sheetData>
    <row r="1" spans="2:7" ht="15.75" thickBot="1" x14ac:dyDescent="0.3">
      <c r="B1" t="s">
        <v>0</v>
      </c>
      <c r="C1" s="44" t="s">
        <v>77</v>
      </c>
      <c r="D1" s="44"/>
      <c r="E1" s="44"/>
      <c r="F1" s="44"/>
      <c r="G1" s="13" t="s">
        <v>1</v>
      </c>
    </row>
    <row r="2" spans="2:7" ht="31.5" customHeight="1" thickBot="1" x14ac:dyDescent="0.3">
      <c r="B2" s="45" t="s">
        <v>73</v>
      </c>
      <c r="C2" s="46"/>
      <c r="D2" s="46"/>
      <c r="E2" s="46"/>
      <c r="F2" s="47"/>
      <c r="G2" s="48" t="s">
        <v>2</v>
      </c>
    </row>
    <row r="3" spans="2:7" ht="15.75" thickBot="1" x14ac:dyDescent="0.3">
      <c r="B3" s="50" t="s">
        <v>3</v>
      </c>
      <c r="C3" s="51"/>
      <c r="D3" s="51" t="s">
        <v>4</v>
      </c>
      <c r="E3" s="51"/>
      <c r="F3" s="52"/>
      <c r="G3" s="49"/>
    </row>
    <row r="4" spans="2:7" x14ac:dyDescent="0.25">
      <c r="B4" s="35" t="s">
        <v>5</v>
      </c>
      <c r="C4" s="36"/>
      <c r="D4" s="36" t="s">
        <v>6</v>
      </c>
      <c r="E4" s="36"/>
      <c r="F4" s="37"/>
      <c r="G4" s="38">
        <v>1</v>
      </c>
    </row>
    <row r="5" spans="2:7" x14ac:dyDescent="0.25">
      <c r="B5" s="35" t="s">
        <v>7</v>
      </c>
      <c r="C5" s="36"/>
      <c r="D5" s="36" t="s">
        <v>8</v>
      </c>
      <c r="E5" s="36"/>
      <c r="F5" s="37"/>
      <c r="G5" s="39"/>
    </row>
    <row r="6" spans="2:7" x14ac:dyDescent="0.25">
      <c r="B6" s="41" t="s">
        <v>9</v>
      </c>
      <c r="C6" s="8" t="s">
        <v>10</v>
      </c>
      <c r="D6" s="36" t="s">
        <v>11</v>
      </c>
      <c r="E6" s="36"/>
      <c r="F6" s="37"/>
      <c r="G6" s="39"/>
    </row>
    <row r="7" spans="2:7" x14ac:dyDescent="0.25">
      <c r="B7" s="41"/>
      <c r="C7" s="8" t="s">
        <v>12</v>
      </c>
      <c r="D7" s="36" t="s">
        <v>13</v>
      </c>
      <c r="E7" s="36"/>
      <c r="F7" s="37"/>
      <c r="G7" s="39"/>
    </row>
    <row r="8" spans="2:7" x14ac:dyDescent="0.25">
      <c r="B8" s="41"/>
      <c r="C8" s="8" t="s">
        <v>14</v>
      </c>
      <c r="D8" s="36" t="s">
        <v>15</v>
      </c>
      <c r="E8" s="36"/>
      <c r="F8" s="37"/>
      <c r="G8" s="39"/>
    </row>
    <row r="9" spans="2:7" x14ac:dyDescent="0.25">
      <c r="B9" s="41"/>
      <c r="C9" s="8" t="s">
        <v>16</v>
      </c>
      <c r="D9" s="42">
        <v>20</v>
      </c>
      <c r="E9" s="42"/>
      <c r="F9" s="43"/>
      <c r="G9" s="39"/>
    </row>
    <row r="10" spans="2:7" x14ac:dyDescent="0.25">
      <c r="B10" s="35" t="s">
        <v>17</v>
      </c>
      <c r="C10" s="36"/>
      <c r="D10" s="42">
        <v>48</v>
      </c>
      <c r="E10" s="42"/>
      <c r="F10" s="43"/>
      <c r="G10" s="39"/>
    </row>
    <row r="11" spans="2:7" x14ac:dyDescent="0.25">
      <c r="B11" s="35" t="s">
        <v>18</v>
      </c>
      <c r="C11" s="36"/>
      <c r="D11" s="42">
        <v>192</v>
      </c>
      <c r="E11" s="42"/>
      <c r="F11" s="43"/>
      <c r="G11" s="39"/>
    </row>
    <row r="12" spans="2:7" x14ac:dyDescent="0.25">
      <c r="B12" s="35" t="s">
        <v>19</v>
      </c>
      <c r="C12" s="36"/>
      <c r="D12" s="36" t="s">
        <v>20</v>
      </c>
      <c r="E12" s="36"/>
      <c r="F12" s="37"/>
      <c r="G12" s="39"/>
    </row>
    <row r="13" spans="2:7" x14ac:dyDescent="0.25">
      <c r="B13" s="31" t="s">
        <v>21</v>
      </c>
      <c r="C13" s="8" t="s">
        <v>22</v>
      </c>
      <c r="D13" s="42">
        <v>4</v>
      </c>
      <c r="E13" s="42"/>
      <c r="F13" s="43"/>
      <c r="G13" s="39"/>
    </row>
    <row r="14" spans="2:7" ht="15.75" thickBot="1" x14ac:dyDescent="0.3">
      <c r="B14" s="53" t="s">
        <v>23</v>
      </c>
      <c r="C14" s="54"/>
      <c r="D14" s="55" t="s">
        <v>24</v>
      </c>
      <c r="E14" s="55"/>
      <c r="F14" s="56"/>
      <c r="G14" s="40"/>
    </row>
    <row r="15" spans="2:7" ht="15.75" thickBot="1" x14ac:dyDescent="0.3"/>
    <row r="16" spans="2:7" ht="15.75" thickBot="1" x14ac:dyDescent="0.3">
      <c r="B16" s="57" t="s">
        <v>25</v>
      </c>
      <c r="C16" s="46"/>
      <c r="D16" s="46"/>
      <c r="E16" s="46"/>
      <c r="F16" s="47"/>
      <c r="G16" s="38">
        <v>1</v>
      </c>
    </row>
    <row r="17" spans="2:7" x14ac:dyDescent="0.25">
      <c r="B17" s="50" t="s">
        <v>3</v>
      </c>
      <c r="C17" s="51"/>
      <c r="D17" s="23" t="s">
        <v>4</v>
      </c>
      <c r="E17" s="23" t="s">
        <v>26</v>
      </c>
      <c r="F17" s="24" t="s">
        <v>27</v>
      </c>
      <c r="G17" s="39"/>
    </row>
    <row r="18" spans="2:7" x14ac:dyDescent="0.25">
      <c r="B18" s="35" t="s">
        <v>28</v>
      </c>
      <c r="C18" s="36"/>
      <c r="D18" s="8" t="s">
        <v>29</v>
      </c>
      <c r="E18" s="8" t="s">
        <v>30</v>
      </c>
      <c r="F18" s="10" t="s">
        <v>31</v>
      </c>
      <c r="G18" s="39"/>
    </row>
    <row r="19" spans="2:7" x14ac:dyDescent="0.25">
      <c r="B19" s="35" t="s">
        <v>32</v>
      </c>
      <c r="C19" s="36"/>
      <c r="D19" s="8" t="s">
        <v>9</v>
      </c>
      <c r="E19" s="8" t="s">
        <v>30</v>
      </c>
      <c r="F19" s="10" t="s">
        <v>31</v>
      </c>
      <c r="G19" s="39"/>
    </row>
    <row r="20" spans="2:7" x14ac:dyDescent="0.25">
      <c r="B20" s="35" t="s">
        <v>33</v>
      </c>
      <c r="C20" s="36"/>
      <c r="D20" s="8" t="s">
        <v>34</v>
      </c>
      <c r="E20" s="9" t="s">
        <v>35</v>
      </c>
      <c r="F20" s="11" t="s">
        <v>35</v>
      </c>
      <c r="G20" s="39"/>
    </row>
    <row r="21" spans="2:7" x14ac:dyDescent="0.25">
      <c r="B21" s="35" t="s">
        <v>36</v>
      </c>
      <c r="C21" s="36"/>
      <c r="D21" s="21" t="s">
        <v>34</v>
      </c>
      <c r="E21" s="21" t="s">
        <v>35</v>
      </c>
      <c r="F21" s="11"/>
      <c r="G21" s="39"/>
    </row>
    <row r="22" spans="2:7" x14ac:dyDescent="0.25">
      <c r="B22" s="35" t="s">
        <v>37</v>
      </c>
      <c r="C22" s="36"/>
      <c r="D22" s="21" t="s">
        <v>34</v>
      </c>
      <c r="E22" s="21"/>
      <c r="F22" s="10"/>
      <c r="G22" s="39"/>
    </row>
    <row r="23" spans="2:7" x14ac:dyDescent="0.25">
      <c r="B23" s="35" t="s">
        <v>38</v>
      </c>
      <c r="C23" s="36"/>
      <c r="D23" s="21" t="s">
        <v>34</v>
      </c>
      <c r="E23" s="21"/>
      <c r="F23" s="10"/>
      <c r="G23" s="39"/>
    </row>
    <row r="24" spans="2:7" x14ac:dyDescent="0.25">
      <c r="B24" s="35" t="s">
        <v>39</v>
      </c>
      <c r="C24" s="36"/>
      <c r="D24" s="21">
        <v>1</v>
      </c>
      <c r="E24" s="21" t="s">
        <v>35</v>
      </c>
      <c r="F24" s="11" t="s">
        <v>40</v>
      </c>
      <c r="G24" s="39"/>
    </row>
    <row r="25" spans="2:7" x14ac:dyDescent="0.25">
      <c r="B25" s="35" t="s">
        <v>41</v>
      </c>
      <c r="C25" s="36"/>
      <c r="D25" s="21" t="s">
        <v>34</v>
      </c>
      <c r="E25" s="21" t="s">
        <v>35</v>
      </c>
      <c r="F25" s="11"/>
      <c r="G25" s="39"/>
    </row>
    <row r="26" spans="2:7" x14ac:dyDescent="0.25">
      <c r="B26" s="35" t="s">
        <v>42</v>
      </c>
      <c r="C26" s="36"/>
      <c r="D26" s="21">
        <v>1</v>
      </c>
      <c r="E26" s="21" t="s">
        <v>35</v>
      </c>
      <c r="F26" s="11" t="s">
        <v>35</v>
      </c>
      <c r="G26" s="39"/>
    </row>
    <row r="27" spans="2:7" x14ac:dyDescent="0.25">
      <c r="B27" s="35" t="s">
        <v>43</v>
      </c>
      <c r="C27" s="36"/>
      <c r="D27" s="22" t="s">
        <v>34</v>
      </c>
      <c r="E27" s="21" t="s">
        <v>35</v>
      </c>
      <c r="F27" s="11" t="s">
        <v>35</v>
      </c>
      <c r="G27" s="39"/>
    </row>
    <row r="28" spans="2:7" x14ac:dyDescent="0.25">
      <c r="B28" s="35" t="s">
        <v>44</v>
      </c>
      <c r="C28" s="36"/>
      <c r="D28" s="22" t="s">
        <v>34</v>
      </c>
      <c r="E28" s="21" t="s">
        <v>35</v>
      </c>
      <c r="F28" s="11" t="s">
        <v>35</v>
      </c>
      <c r="G28" s="39"/>
    </row>
    <row r="29" spans="2:7" x14ac:dyDescent="0.25">
      <c r="B29" s="35" t="s">
        <v>45</v>
      </c>
      <c r="C29" s="36"/>
      <c r="D29" s="22" t="s">
        <v>34</v>
      </c>
      <c r="E29" s="21" t="s">
        <v>35</v>
      </c>
      <c r="F29" s="11" t="s">
        <v>35</v>
      </c>
      <c r="G29" s="39"/>
    </row>
    <row r="30" spans="2:7" x14ac:dyDescent="0.25">
      <c r="B30" s="35" t="s">
        <v>46</v>
      </c>
      <c r="C30" s="36"/>
      <c r="D30" s="22" t="s">
        <v>47</v>
      </c>
      <c r="E30" s="21" t="s">
        <v>35</v>
      </c>
      <c r="F30" s="11" t="s">
        <v>35</v>
      </c>
      <c r="G30" s="39"/>
    </row>
    <row r="31" spans="2:7" x14ac:dyDescent="0.25">
      <c r="B31" s="35" t="s">
        <v>48</v>
      </c>
      <c r="C31" s="36"/>
      <c r="D31" s="21" t="s">
        <v>34</v>
      </c>
      <c r="E31" s="21" t="s">
        <v>35</v>
      </c>
      <c r="F31" s="11" t="s">
        <v>35</v>
      </c>
      <c r="G31" s="39"/>
    </row>
    <row r="32" spans="2:7" x14ac:dyDescent="0.25">
      <c r="B32" s="35" t="s">
        <v>49</v>
      </c>
      <c r="C32" s="36"/>
      <c r="D32" s="21">
        <v>1</v>
      </c>
      <c r="E32" s="21" t="s">
        <v>35</v>
      </c>
      <c r="F32" s="11" t="s">
        <v>35</v>
      </c>
      <c r="G32" s="39"/>
    </row>
    <row r="33" spans="2:7" ht="15.75" thickBot="1" x14ac:dyDescent="0.3">
      <c r="B33" s="53" t="s">
        <v>50</v>
      </c>
      <c r="C33" s="54"/>
      <c r="D33" s="25" t="s">
        <v>51</v>
      </c>
      <c r="E33" s="25"/>
      <c r="F33" s="12"/>
      <c r="G33" s="40"/>
    </row>
    <row r="34" spans="2:7" ht="15.75" thickBot="1" x14ac:dyDescent="0.3">
      <c r="B34" s="17"/>
      <c r="C34" s="17"/>
      <c r="D34" s="18"/>
      <c r="E34" s="18"/>
      <c r="F34" s="19"/>
      <c r="G34" s="20"/>
    </row>
    <row r="35" spans="2:7" x14ac:dyDescent="0.25">
      <c r="B35" s="71" t="s">
        <v>52</v>
      </c>
      <c r="C35" s="72"/>
      <c r="D35" s="72"/>
      <c r="E35" s="72"/>
      <c r="F35" s="73"/>
      <c r="G35" s="38">
        <v>1</v>
      </c>
    </row>
    <row r="36" spans="2:7" hidden="1" x14ac:dyDescent="0.25">
      <c r="B36" s="60"/>
      <c r="C36" s="61"/>
      <c r="D36" s="21" t="str">
        <f>IF(B36="DOOR SWITCH 2 (TC)",1,"N/A")</f>
        <v>N/A</v>
      </c>
      <c r="E36" s="21" t="str">
        <f>IF(B36="DOOR SWITCH 2 (TC)",1,"N/A")</f>
        <v>N/A</v>
      </c>
      <c r="F36" s="11" t="str">
        <f>IF(B36="DOOR SWITCH 2 (TC)","VIP 1","N/A")</f>
        <v>N/A</v>
      </c>
      <c r="G36" s="39"/>
    </row>
    <row r="37" spans="2:7" hidden="1" x14ac:dyDescent="0.25">
      <c r="B37" s="62" t="s">
        <v>53</v>
      </c>
      <c r="C37" s="14" t="s">
        <v>53</v>
      </c>
      <c r="D37" s="15" t="s">
        <v>53</v>
      </c>
      <c r="E37" s="15" t="s">
        <v>53</v>
      </c>
      <c r="F37" s="34" t="s">
        <v>53</v>
      </c>
      <c r="G37" s="39"/>
    </row>
    <row r="38" spans="2:7" hidden="1" x14ac:dyDescent="0.25">
      <c r="B38" s="62"/>
      <c r="C38" s="15" t="s">
        <v>53</v>
      </c>
      <c r="D38" s="16" t="s">
        <v>53</v>
      </c>
      <c r="E38" s="15" t="s">
        <v>53</v>
      </c>
      <c r="F38" s="34"/>
      <c r="G38" s="39"/>
    </row>
    <row r="39" spans="2:7" x14ac:dyDescent="0.25">
      <c r="B39" s="26" t="s">
        <v>54</v>
      </c>
      <c r="C39" s="9" t="s">
        <v>72</v>
      </c>
      <c r="D39" s="9" t="str">
        <f>IF(B39="PS Redundancy Board","I/O Board Outputs - NO"," ")</f>
        <v>I/O Board Outputs - NO</v>
      </c>
      <c r="E39" s="9" t="str">
        <f>IF(B39="PS Redundancy Board","Sensor Address -1"," ")</f>
        <v>Sensor Address -1</v>
      </c>
      <c r="F39" s="11" t="s">
        <v>74</v>
      </c>
      <c r="G39" s="39"/>
    </row>
    <row r="40" spans="2:7" hidden="1" x14ac:dyDescent="0.25">
      <c r="B40" s="26" t="s">
        <v>53</v>
      </c>
      <c r="C40" s="9" t="s">
        <v>53</v>
      </c>
      <c r="D40" s="9" t="str">
        <f>IF(B40="PS Redundancy Board","I/O Board Outputs - NO"," ")</f>
        <v xml:space="preserve"> </v>
      </c>
      <c r="E40" s="9" t="str">
        <f>IF(B40="PS Redundancy Board","Sensor Address -2"," ")</f>
        <v xml:space="preserve"> </v>
      </c>
      <c r="F40" s="11"/>
      <c r="G40" s="39"/>
    </row>
    <row r="41" spans="2:7" hidden="1" x14ac:dyDescent="0.25">
      <c r="B41" s="26" t="s">
        <v>53</v>
      </c>
      <c r="C41" s="9"/>
      <c r="D41" s="9" t="str">
        <f>IF(B41="PS Redundancy Board","I/O Board Outputs - NO"," ")</f>
        <v xml:space="preserve"> </v>
      </c>
      <c r="E41" s="9" t="str">
        <f>IF(B41="PS Redundancy Board","Sensor Address -3"," ")</f>
        <v xml:space="preserve"> </v>
      </c>
      <c r="F41" s="11"/>
      <c r="G41" s="39"/>
    </row>
    <row r="42" spans="2:7" hidden="1" x14ac:dyDescent="0.25">
      <c r="B42" s="63" t="s">
        <v>53</v>
      </c>
      <c r="C42" s="64"/>
      <c r="D42" s="21" t="s">
        <v>35</v>
      </c>
      <c r="E42" s="21" t="s">
        <v>35</v>
      </c>
      <c r="F42" s="11"/>
      <c r="G42" s="39"/>
    </row>
    <row r="43" spans="2:7" ht="15.75" thickBot="1" x14ac:dyDescent="0.3">
      <c r="B43" s="32" t="s">
        <v>54</v>
      </c>
      <c r="C43" s="33" t="s">
        <v>72</v>
      </c>
      <c r="D43" s="33" t="str">
        <f>IF(B43="PS Redundancy Board","I/O Board Outputs - NO"," ")</f>
        <v>I/O Board Outputs - NO</v>
      </c>
      <c r="E43" s="33" t="str">
        <f>IF(B43="PS Redundancy Board","Sensor Address -2"," ")</f>
        <v>Sensor Address -2</v>
      </c>
      <c r="F43" s="12" t="s">
        <v>74</v>
      </c>
      <c r="G43" s="40"/>
    </row>
    <row r="44" spans="2:7" ht="15.75" thickBot="1" x14ac:dyDescent="0.3">
      <c r="C44" s="27"/>
      <c r="D44" s="27"/>
      <c r="E44" s="28"/>
      <c r="F44" s="29"/>
      <c r="G44" s="13"/>
    </row>
    <row r="45" spans="2:7" ht="15.75" thickBot="1" x14ac:dyDescent="0.3">
      <c r="B45" s="57" t="s">
        <v>55</v>
      </c>
      <c r="C45" s="46"/>
      <c r="D45" s="46"/>
      <c r="E45" s="46"/>
      <c r="F45" s="47"/>
      <c r="G45" s="65">
        <v>1</v>
      </c>
    </row>
    <row r="46" spans="2:7" x14ac:dyDescent="0.25">
      <c r="B46" s="68" t="s">
        <v>56</v>
      </c>
      <c r="C46" s="69"/>
      <c r="D46" s="69"/>
      <c r="E46" s="69" t="s">
        <v>76</v>
      </c>
      <c r="F46" s="70"/>
      <c r="G46" s="66"/>
    </row>
    <row r="47" spans="2:7" x14ac:dyDescent="0.25">
      <c r="B47" s="35" t="s">
        <v>57</v>
      </c>
      <c r="C47" s="36"/>
      <c r="D47" s="36"/>
      <c r="E47" s="58" t="s">
        <v>75</v>
      </c>
      <c r="F47" s="59"/>
      <c r="G47" s="66"/>
    </row>
    <row r="48" spans="2:7" ht="15.75" thickBot="1" x14ac:dyDescent="0.3">
      <c r="B48" s="53" t="s">
        <v>58</v>
      </c>
      <c r="C48" s="54"/>
      <c r="D48" s="54"/>
      <c r="E48" s="55" t="s">
        <v>59</v>
      </c>
      <c r="F48" s="56"/>
      <c r="G48" s="67"/>
    </row>
    <row r="49" spans="2:7" ht="15.75" thickBot="1" x14ac:dyDescent="0.3">
      <c r="C49" s="27"/>
      <c r="D49" s="27"/>
      <c r="E49" s="28"/>
      <c r="F49" s="29"/>
      <c r="G49" s="13"/>
    </row>
    <row r="50" spans="2:7" x14ac:dyDescent="0.25">
      <c r="B50" s="30" t="s">
        <v>60</v>
      </c>
      <c r="C50" s="7"/>
      <c r="D50" s="7"/>
      <c r="E50" s="7"/>
      <c r="F50" s="7"/>
      <c r="G50" s="1"/>
    </row>
    <row r="51" spans="2:7" x14ac:dyDescent="0.25">
      <c r="B51" s="3" t="s">
        <v>62</v>
      </c>
      <c r="E51" t="s">
        <v>69</v>
      </c>
      <c r="G51" s="2"/>
    </row>
    <row r="52" spans="2:7" x14ac:dyDescent="0.25">
      <c r="B52" s="3" t="s">
        <v>63</v>
      </c>
      <c r="E52" t="s">
        <v>66</v>
      </c>
      <c r="G52" s="2"/>
    </row>
    <row r="53" spans="2:7" x14ac:dyDescent="0.25">
      <c r="B53" s="3" t="s">
        <v>68</v>
      </c>
      <c r="E53" t="s">
        <v>67</v>
      </c>
      <c r="G53" s="2"/>
    </row>
    <row r="54" spans="2:7" x14ac:dyDescent="0.25">
      <c r="B54" s="3" t="s">
        <v>64</v>
      </c>
      <c r="E54" t="s">
        <v>71</v>
      </c>
      <c r="G54" s="2"/>
    </row>
    <row r="55" spans="2:7" x14ac:dyDescent="0.25">
      <c r="B55" s="3" t="s">
        <v>65</v>
      </c>
      <c r="E55" t="s">
        <v>70</v>
      </c>
      <c r="G55" s="2"/>
    </row>
    <row r="56" spans="2:7" ht="15.75" thickBot="1" x14ac:dyDescent="0.3">
      <c r="B56" s="4"/>
      <c r="C56" s="5"/>
      <c r="D56" s="5"/>
      <c r="E56" s="5"/>
      <c r="F56" s="5"/>
      <c r="G56" s="6"/>
    </row>
    <row r="58" spans="2:7" x14ac:dyDescent="0.25">
      <c r="B58" t="s">
        <v>61</v>
      </c>
    </row>
  </sheetData>
  <mergeCells count="56">
    <mergeCell ref="G16:G33"/>
    <mergeCell ref="B17:C17"/>
    <mergeCell ref="B48:D48"/>
    <mergeCell ref="E48:F48"/>
    <mergeCell ref="G35:G43"/>
    <mergeCell ref="B36:C36"/>
    <mergeCell ref="B37:B38"/>
    <mergeCell ref="B42:C42"/>
    <mergeCell ref="B45:F45"/>
    <mergeCell ref="G45:G48"/>
    <mergeCell ref="B46:D46"/>
    <mergeCell ref="E46:F46"/>
    <mergeCell ref="B47:D47"/>
    <mergeCell ref="B35:F35"/>
    <mergeCell ref="B20:C20"/>
    <mergeCell ref="B21:C21"/>
    <mergeCell ref="B33:C33"/>
    <mergeCell ref="E47:F47"/>
    <mergeCell ref="B29:C29"/>
    <mergeCell ref="B30:C30"/>
    <mergeCell ref="B31:C31"/>
    <mergeCell ref="B32:C32"/>
    <mergeCell ref="D13:F13"/>
    <mergeCell ref="B28:C28"/>
    <mergeCell ref="B14:C14"/>
    <mergeCell ref="D14:F14"/>
    <mergeCell ref="B16:F16"/>
    <mergeCell ref="B23:C23"/>
    <mergeCell ref="B24:C24"/>
    <mergeCell ref="B25:C25"/>
    <mergeCell ref="B26:C26"/>
    <mergeCell ref="B27:C27"/>
    <mergeCell ref="B18:C18"/>
    <mergeCell ref="B19:C19"/>
    <mergeCell ref="B22:C22"/>
    <mergeCell ref="C1:F1"/>
    <mergeCell ref="B2:F2"/>
    <mergeCell ref="G2:G3"/>
    <mergeCell ref="B3:C3"/>
    <mergeCell ref="D3:F3"/>
    <mergeCell ref="B4:C4"/>
    <mergeCell ref="D4:F4"/>
    <mergeCell ref="G4:G14"/>
    <mergeCell ref="B5:C5"/>
    <mergeCell ref="D5:F5"/>
    <mergeCell ref="B6:B9"/>
    <mergeCell ref="D6:F6"/>
    <mergeCell ref="D7:F7"/>
    <mergeCell ref="D8:F8"/>
    <mergeCell ref="D9:F9"/>
    <mergeCell ref="B11:C11"/>
    <mergeCell ref="D11:F11"/>
    <mergeCell ref="B12:C12"/>
    <mergeCell ref="D12:F12"/>
    <mergeCell ref="B10:C10"/>
    <mergeCell ref="D10:F10"/>
  </mergeCells>
  <dataValidations count="37">
    <dataValidation type="list" allowBlank="1" showInputMessage="1" showErrorMessage="1" sqref="F21" xr:uid="{3D03683A-EE9E-423C-86C5-916CC72FA63D}">
      <formula1>"?, IN SIGN - YES, IN SIGN - NO"</formula1>
    </dataValidation>
    <dataValidation type="list" errorStyle="warning" allowBlank="1" showInputMessage="1" showErrorMessage="1" sqref="D25" xr:uid="{06CA3F5B-17C8-4D1A-8D75-47880D3B137A}">
      <formula1>"?,NO,1,2,3,4,5,6,7,8,9,10"</formula1>
    </dataValidation>
    <dataValidation type="list" allowBlank="1" showInputMessage="1" showErrorMessage="1" sqref="B39:B41 B43" xr:uid="{69F6C11D-AD7C-4959-BA83-7E538C75A09E}">
      <formula1>"', ?, PS Redundancy Board"</formula1>
    </dataValidation>
    <dataValidation type="list" errorStyle="warning" allowBlank="1" showInputMessage="1" sqref="C39:C40 C43" xr:uid="{8EEBD336-E97A-4D20-95AE-E36E00EA0582}">
      <formula1>"', Module Output - ?"</formula1>
    </dataValidation>
    <dataValidation type="list" allowBlank="1" showInputMessage="1" showErrorMessage="1" sqref="F22:F23" xr:uid="{D39E93D4-8C56-4AD2-B039-1F25394D54C2}">
      <formula1>"', Isolation Boards in Sign - Yes, Isolation Boards in Sign - No"</formula1>
    </dataValidation>
    <dataValidation type="list" errorStyle="warning" allowBlank="1" showInputMessage="1" showErrorMessage="1" sqref="D22:D23" xr:uid="{9D93741F-5D18-4010-9B73-8B4888A7497F}">
      <formula1>"YES, NO"</formula1>
    </dataValidation>
    <dataValidation type="list" allowBlank="1" showInputMessage="1" showErrorMessage="1" sqref="B37:B38" xr:uid="{21BB412D-A099-42A2-A1F0-0D6936EDDF0A}">
      <formula1>"',UPS"</formula1>
    </dataValidation>
    <dataValidation type="list" allowBlank="1" showInputMessage="1" sqref="D38" xr:uid="{F00DF658-B2FD-4575-8A56-835D13BCE408}">
      <formula1>"',Percent - 50%, Watts - 1800, Watts - 1100, Watts - 650"</formula1>
    </dataValidation>
    <dataValidation type="list" allowBlank="1" showInputMessage="1" sqref="D37" xr:uid="{632C3D96-1A51-4F07-9A91-DD3E521C2B67}">
      <formula1>"', 'By Brightness %, By Power"</formula1>
    </dataValidation>
    <dataValidation type="list" errorStyle="warning" allowBlank="1" showInputMessage="1" showErrorMessage="1" sqref="C37" xr:uid="{5A1CF810-B80C-47CB-A85F-161180DC005C}">
      <formula1>"',ALPHA FXM SERIES,TRIPPLITE,Generic UPS"</formula1>
    </dataValidation>
    <dataValidation type="list" allowBlank="1" showInputMessage="1" sqref="C38" xr:uid="{98C78D39-7B59-4FFA-8EC1-B75C35523038}">
      <formula1>"',Control equipment,Entire display"</formula1>
    </dataValidation>
    <dataValidation type="list" allowBlank="1" showInputMessage="1" showErrorMessage="1" sqref="E37" xr:uid="{F3BD5BCD-1DAB-4DBD-B189-5E348D141B04}">
      <formula1>"',1 Hour,2 Hour,3 Hour, 4 Hour,5 Hour"</formula1>
    </dataValidation>
    <dataValidation type="list" allowBlank="1" showInputMessage="1" showErrorMessage="1" sqref="E38" xr:uid="{AEC8F58F-C114-4E9D-8339-FDC292A1F2B4}">
      <formula1>"', Serial,Ethernet"</formula1>
    </dataValidation>
    <dataValidation type="list" allowBlank="1" showInputMessage="1" showErrorMessage="1" sqref="F37" xr:uid="{A9755AA8-FDE9-4662-9671-DACDC950FD55}">
      <formula1>"', Auxiliary, Default IP, Specify IP"</formula1>
    </dataValidation>
    <dataValidation type="list" errorStyle="warning" allowBlank="1" showInputMessage="1" showErrorMessage="1" sqref="D14:F14" xr:uid="{96B5BD5A-D19D-4868-8C7E-5CF1B81FFC95}">
      <formula1>"ROWS,BAYS"</formula1>
    </dataValidation>
    <dataValidation type="list" errorStyle="warning" allowBlank="1" showInputMessage="1" showErrorMessage="1" sqref="D33:D34" xr:uid="{87F5FB5B-31F8-4937-B18C-7F0BD1EA6BF3}">
      <formula1>"?,Gen IV, PS Redundancy Board, Eltek Power on the Ground"</formula1>
    </dataValidation>
    <dataValidation type="list" allowBlank="1" showInputMessage="1" showErrorMessage="1" sqref="E31" xr:uid="{B2DEEE4A-72D8-4153-A437-32F99C643A0B}">
      <formula1>"Alternate, Synchronize"</formula1>
    </dataValidation>
    <dataValidation type="list" allowBlank="1" showInputMessage="1" showErrorMessage="1" sqref="F24" xr:uid="{3584C5D3-ECC9-436D-A430-5B5F1AE8989F}">
      <formula1>"?, CONNECT TO MODULE - YES, CONNECT TO MODULE - NO"</formula1>
    </dataValidation>
    <dataValidation type="list" errorStyle="warning" allowBlank="1" showInputMessage="1" showErrorMessage="1" sqref="F25" xr:uid="{4926A1EA-3D0C-488A-A627-3BBCE213E187}">
      <formula1>"'--,CAN,I/O"</formula1>
    </dataValidation>
    <dataValidation type="list" errorStyle="warning" allowBlank="1" showInputMessage="1" showErrorMessage="1" sqref="D32" xr:uid="{1B168A73-ADB8-4AF5-9503-3DD7850F2175}">
      <formula1>"?,NO,1,2"</formula1>
    </dataValidation>
    <dataValidation type="list" errorStyle="warning" allowBlank="1" showInputMessage="1" showErrorMessage="1" sqref="D21" xr:uid="{C69BD78F-89C8-4F8D-BC8E-F2B21B2D6E0C}">
      <formula1>"NO,1,2,3,4,5,6,7,8"</formula1>
    </dataValidation>
    <dataValidation type="list" errorStyle="warning" allowBlank="1" showInputMessage="1" showErrorMessage="1" sqref="D26" xr:uid="{BAA4B5F7-7EF2-4BA6-8317-8E63D6676550}">
      <formula1>"NO,1,2,3,4,5,6,7,8,9,10"</formula1>
    </dataValidation>
    <dataValidation type="list" allowBlank="1" showInputMessage="1" showErrorMessage="1" sqref="B42:C42" xr:uid="{3A84926F-C761-478C-A30E-1A5D4908EC5B}">
      <formula1>"MINI DC I/O 5,'"</formula1>
    </dataValidation>
    <dataValidation type="list" allowBlank="1" showInputMessage="1" showErrorMessage="1" sqref="C41" xr:uid="{09140826-8061-4C8D-BC8F-C707A10C9457}">
      <formula1>"MINI DC I/O 4,'"</formula1>
    </dataValidation>
    <dataValidation type="list" errorStyle="warning" allowBlank="1" showInputMessage="1" showErrorMessage="1" sqref="D27:D29" xr:uid="{71D98337-38B5-4EB0-BD92-F775FA810C06}">
      <formula1>"YES,NO"</formula1>
    </dataValidation>
    <dataValidation type="list" allowBlank="1" showInputMessage="1" showErrorMessage="1" sqref="D30" xr:uid="{7AEEBAFF-4839-4A15-AE85-0FDDBBE1C4C6}">
      <formula1>"YES,NO"</formula1>
    </dataValidation>
    <dataValidation type="list" allowBlank="1" showInputMessage="1" showErrorMessage="1" sqref="D24" xr:uid="{BF0129DA-F41E-4DA3-8A77-2F878EC1FFFD}">
      <formula1>"0,1"</formula1>
    </dataValidation>
    <dataValidation type="list" allowBlank="1" showInputMessage="1" showErrorMessage="1" sqref="D31" xr:uid="{6539A129-19A4-4064-8E04-C00CBE55376C}">
      <formula1>"0,1,2, YES, NO"</formula1>
    </dataValidation>
    <dataValidation type="list" errorStyle="warning" allowBlank="1" showInputMessage="1" showErrorMessage="1" sqref="B36:C36" xr:uid="{7FF12354-179C-42A3-BE60-17BFDAD5D3CD}">
      <formula1>"--,DOOR SWITCH 2 (TC),'"</formula1>
    </dataValidation>
    <dataValidation type="list" allowBlank="1" showInputMessage="1" showErrorMessage="1" sqref="O35" xr:uid="{400148CC-024C-4F92-B9CD-B6CB66DDD8E9}">
      <formula1>"DOOR SWITCH 2 (TC), "</formula1>
    </dataValidation>
    <dataValidation type="list" allowBlank="1" showInputMessage="1" showErrorMessage="1" sqref="D7:F7" xr:uid="{C4D1E898-B4A8-4236-ABF5-8E3F539AF313}">
      <formula1>"GEN 4 (24 VOLT BUS), ANTAIOS (DVX)"</formula1>
    </dataValidation>
    <dataValidation type="list" allowBlank="1" showInputMessage="1" showErrorMessage="1" sqref="D12:F12" xr:uid="{1A9ECE06-A583-4DE7-A06A-FC1F7E672DF3}">
      <formula1>"FULL MATRIX,LINE MATRIX"</formula1>
    </dataValidation>
    <dataValidation type="list" errorStyle="warning" allowBlank="1" showInputMessage="1" showErrorMessage="1" sqref="D9:F9" xr:uid="{57FCEBB5-BA31-4E4A-941C-4CFCFA6CFFF0}">
      <formula1>"20,34,46,66"</formula1>
    </dataValidation>
    <dataValidation type="list" errorStyle="warning" allowBlank="1" showInputMessage="1" showErrorMessage="1" sqref="D8:F8" xr:uid="{371B247F-995E-4199-9EAB-930A1D646291}">
      <formula1>"7X5,9X5,9X15,16X16,24X16, 18X18"</formula1>
    </dataValidation>
    <dataValidation type="list" errorStyle="warning" allowBlank="1" showInputMessage="1" showErrorMessage="1" sqref="D6:F6" xr:uid="{02DA67F1-154A-4429-BE80-3E3CCAA6A7EC}">
      <formula1>"FULL COLOR, MONOCHROME, Red-Green"</formula1>
    </dataValidation>
    <dataValidation type="list" allowBlank="1" showInputMessage="1" showErrorMessage="1" sqref="D5:F5" xr:uid="{2A0167D5-3353-4C2E-8DE0-8595D1AA777F}">
      <formula1>"FRONT,WALK-IN,REAR"</formula1>
    </dataValidation>
    <dataValidation type="list" allowBlank="1" showInputMessage="1" showErrorMessage="1" sqref="D4:F4" xr:uid="{784757F1-4D39-4588-BEDF-1670459E8C36}">
      <formula1>"VF,VM,VX, DB-5000"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8" ma:contentTypeDescription="" ma:contentTypeScope="" ma:versionID="1af7d596bee2c7609f069d49143a72bf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C33753</OrderProject_x0020_ID>
    <DocNumber xmlns="2cc016c5-161d-4d6b-a532-6cf687f4a3ab">DD5707330</DocNumber>
    <Rev xmlns="2cc016c5-161d-4d6b-a532-6cf687f4a3ab">00</Rev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75D2Y5VYC55K-1220653723-65698</_dlc_DocId>
    <_dlc_DocIdUrl xmlns="b479dd50-8d7e-4b78-9fb1-00cf65781f6b">
      <Url>https://daktronics.sharepoint.com/sites/docs-engineering/_layouts/15/DocIdRedir.aspx?ID=75D2Y5VYC55K-1220653723-65698</Url>
      <Description>75D2Y5VYC55K-1220653723-65698</Description>
    </_dlc_DocIdUrl>
  </documentManagement>
</p:properties>
</file>

<file path=customXml/itemProps1.xml><?xml version="1.0" encoding="utf-8"?>
<ds:datastoreItem xmlns:ds="http://schemas.openxmlformats.org/officeDocument/2006/customXml" ds:itemID="{7B066E23-53D4-44B8-9188-913300768AE3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83D2E1-90A5-4A34-B582-436CEB636F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9EBFFDF-4511-4C10-A4A0-73553F70C8B4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cdae4ca2-47b8-467c-a804-ebae05ca0c7f"/>
    <ds:schemaRef ds:uri="2cc016c5-161d-4d6b-a532-6cf687f4a3ab"/>
    <ds:schemaRef ds:uri="b479dd50-8d7e-4b78-9fb1-00cf65781f6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Sheet1 - Rev 01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C33753 Caltrans Site Config VX-2428-48X48-20-RGB G5 @4 (Config as 1 Sign - 48X196)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2025-08-25T18:42:30Z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083899f4-4660-4e17-afd9-acf3363da9a1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