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60" documentId="8_{240A10F5-E385-4EB2-A803-5E82BC565BED}" xr6:coauthVersionLast="47" xr6:coauthVersionMax="47" xr10:uidLastSave="{ED10FE5F-5C78-4268-B6B9-0CFE3FD469E0}"/>
  <bookViews>
    <workbookView xWindow="8910" yWindow="0" windowWidth="19995" windowHeight="15585" xr2:uid="{00000000-000D-0000-FFFF-FFFF00000000}"/>
  </bookViews>
  <sheets>
    <sheet name="Sheet1" sheetId="1" r:id="rId1"/>
  </sheets>
  <definedNames>
    <definedName name="_xlnm._FilterDatabase" localSheetId="0" hidden="1">Sheet1!$B$16:$G$40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9" i="1" l="1"/>
  <c r="D79" i="1"/>
  <c r="F76" i="1"/>
  <c r="E76" i="1"/>
  <c r="D76" i="1"/>
  <c r="F85" i="1"/>
  <c r="F84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5336043D-64BA-4E35-A81B-DB73CF9BA8B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G44" authorId="0" shapeId="0" xr:uid="{64C6DD53-C665-40F1-BD4C-82773B3E1036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2" authorId="1" shapeId="0" xr:uid="{6B9A4DCF-D8C6-4515-ADAA-E6FDBAE4FFD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53" authorId="1" shapeId="0" xr:uid="{30F9C085-74F3-4981-9E16-83EA58B4A87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53" authorId="0" shapeId="0" xr:uid="{2EB99284-A19D-4A07-BC4C-F11D6C86C6F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54" authorId="1" shapeId="0" xr:uid="{3A68F339-E10A-4B61-BAE0-F76A068288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58" authorId="0" shapeId="0" xr:uid="{46D0C0DA-16E5-483A-A09D-ABB9AFB34A44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65" authorId="0" shapeId="0" xr:uid="{8A858E8D-8CC8-413C-BE39-4DE4D9B58FF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66" authorId="1" shapeId="0" xr:uid="{41249371-8990-4D8A-B6D4-0E163572114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70" authorId="1" shapeId="0" xr:uid="{CB2ABB28-A941-4400-9F1F-F392A83FF67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71" authorId="1" shapeId="0" xr:uid="{923BC5B2-9207-4474-97FC-CA7B1339660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72" authorId="1" shapeId="0" xr:uid="{5CA53B2D-6749-4EE3-BBE3-07591EE8087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73" authorId="1" shapeId="0" xr:uid="{1086E8B4-535B-4527-A587-76E34240FE3E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77" authorId="1" shapeId="0" xr:uid="{F259F269-C919-4F51-A757-F8C4D0824A9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77" authorId="1" shapeId="0" xr:uid="{7DDD5BF6-C44A-4022-8975-27395FF1A95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79" authorId="1" shapeId="0" xr:uid="{9BB4E4C4-CD76-4E4C-A6E1-BE0DCFDBEDD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79" authorId="1" shapeId="0" xr:uid="{D544D5CF-1B36-42FA-B915-FB48BAE426D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<sst xmlns="http://schemas.openxmlformats.org/spreadsheetml/2006/main" count="203" uniqueCount="69">
  <si>
    <t>Rev 00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</si>
  <si>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</si>
  <si>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</si>
  <si>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</si>
  <si>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</si>
  <si>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</si>
  <si>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</si>
  <si>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</si>
  <si>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</si>
  <si>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</si>
  <si>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</si>
  <si>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</si>
  <si>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</si>
  <si>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</si>
  <si>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</si>
  <si>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</si>
  <si>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</si>
  <si>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</si>
  <si>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</si>
  <si>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</si>
  <si>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</si>
  <si>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</si>
  <si>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</si>
  <si>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</si>
  <si>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</si>
  <si>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</si>
  <si>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</si>
  <si>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</si>
  <si>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</si>
  <si>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</si>
  <si>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</si>
  <si>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</si>
  <si>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</si>
  <si>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</si>
  <si>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</si>
  <si>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</si>
  <si>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</si>
  <si>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</si>
  <si>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</si>
  <si>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</si>
  <si>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</si>
  <si>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</si>
  <si>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</si>
  <si>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</si>
  <si>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</si>
  <si>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</si>
  <si>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</si>
  <si>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/>
  </si>
  <si>
    <t>PS Redundancy Board</t>
  </si>
  <si>
    <t>CUSTOM OPTIONS</t>
  </si>
  <si>
    <t>SYSTEM BACKUP FILES</t>
  </si>
  <si>
    <t>TRANSLATION TABLE</t>
  </si>
  <si>
    <t>N/A</t>
  </si>
  <si>
    <t>CONTROLLER CONFIGURATION PACKAGE</t>
  </si>
  <si>
    <t>Reference Drawings</t>
  </si>
  <si>
    <t>Site Notes</t>
  </si>
  <si>
    <t>GUIDE - DD4832617</t>
  </si>
  <si>
    <t>DD5672512</t>
  </si>
  <si>
    <t>FULL COLOR</t>
  </si>
  <si>
    <t>CONNECT TO MODULE - NO</t>
  </si>
  <si>
    <t>Gen IV</t>
  </si>
  <si>
    <t>On 1st Display Interface</t>
  </si>
  <si>
    <t>DD5672817</t>
  </si>
  <si>
    <t>SYSTEM CONFIGURATION
VM-1020-16X64-20-RGB G5 @1</t>
  </si>
  <si>
    <t>16X16</t>
  </si>
  <si>
    <t>C33949 MTA Harris County, Site Config, VM-1020-16X64 @1, VM-1020-16X96 @1</t>
  </si>
  <si>
    <t>SYSTEM CONFIGURATION
VM-1020-16X96-20-RGB G5 @2</t>
  </si>
  <si>
    <t>Module Output - 1</t>
  </si>
  <si>
    <t>ER-5680794 / DD5680794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</si>
</sst>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25" xfId="0" applyBorder="1"/>
    <xf numFmtId="0" fontId="0" fillId="0" borderId="25" xfId="0" quotePrefix="1" applyBorder="1"/>
    <xf numFmtId="0" fontId="0" fillId="0" borderId="26" xfId="0" quotePrefix="1" applyBorder="1"/>
    <xf numFmtId="0" fontId="0" fillId="0" borderId="0" xfId="0" applyAlignment="1">
      <alignment horizontal="center"/>
    </xf>
    <xf numFmtId="0" fontId="0" fillId="2" borderId="14" xfId="0" quotePrefix="1" applyFill="1" applyBorder="1"/>
    <xf numFmtId="0" fontId="0" fillId="2" borderId="14" xfId="0" quotePrefix="1" applyFill="1" applyBorder="1" applyAlignment="1">
      <alignment horizontal="left"/>
    </xf>
    <xf numFmtId="0" fontId="0" fillId="2" borderId="27" xfId="0" quotePrefix="1" applyFill="1" applyBorder="1"/>
    <xf numFmtId="9" fontId="0" fillId="2" borderId="14" xfId="0" quotePrefix="1" applyNumberFormat="1" applyFill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9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18" xfId="0" applyBorder="1"/>
    <xf numFmtId="0" fontId="0" fillId="0" borderId="23" xfId="0" applyBorder="1"/>
    <xf numFmtId="0" fontId="0" fillId="0" borderId="15" xfId="0" quotePrefix="1" applyBorder="1"/>
    <xf numFmtId="0" fontId="0" fillId="0" borderId="24" xfId="0" applyBorder="1"/>
    <xf numFmtId="0" fontId="0" fillId="0" borderId="27" xfId="0" quotePrefix="1" applyBorder="1"/>
    <xf numFmtId="0" fontId="0" fillId="0" borderId="34" xfId="0" quotePrefix="1" applyBorder="1"/>
    <xf numFmtId="0" fontId="0" fillId="0" borderId="18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5" xfId="0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6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2" borderId="18" xfId="0" quotePrefix="1" applyFill="1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8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4"/>
  <sheetViews>
    <sheetView tabSelected="1" workbookViewId="0">
      <selection activeCell="D8" sqref="D8:F8"/>
    </sheetView>
  </sheetViews>
  <sheetFormatPr defaultRowHeight="15" x14ac:dyDescent="0.25"/>
  <cols>
    <col min="1" max="1" width="2.140625" customWidth="1"/>
    <col min="2" max="2" width="23.5703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57</v>
      </c>
      <c r="C1" s="67" t="s">
        <v>65</v>
      </c>
      <c r="D1" s="67"/>
      <c r="E1" s="67"/>
      <c r="F1" s="67"/>
      <c r="G1" s="15" t="s">
        <v>0</v>
      </c>
    </row>
    <row r="2" spans="2:7" ht="31.5" customHeight="1" thickBot="1" x14ac:dyDescent="0.3">
      <c r="B2" s="71" t="s">
        <v>63</v>
      </c>
      <c r="C2" s="64"/>
      <c r="D2" s="64"/>
      <c r="E2" s="64"/>
      <c r="F2" s="65"/>
      <c r="G2" s="72" t="s">
        <v>1</v>
      </c>
    </row>
    <row r="3" spans="2:7" ht="15.75" thickBot="1" x14ac:dyDescent="0.3">
      <c r="B3" s="56" t="s">
        <v>2</v>
      </c>
      <c r="C3" s="57"/>
      <c r="D3" s="57" t="s">
        <v>3</v>
      </c>
      <c r="E3" s="57"/>
      <c r="F3" s="68"/>
      <c r="G3" s="73"/>
    </row>
    <row r="4" spans="2:7" x14ac:dyDescent="0.25">
      <c r="B4" s="39" t="s">
        <v>4</v>
      </c>
      <c r="C4" s="40"/>
      <c r="D4" s="40" t="s">
        <v>5</v>
      </c>
      <c r="E4" s="40"/>
      <c r="F4" s="58"/>
      <c r="G4" s="53">
        <v>1</v>
      </c>
    </row>
    <row r="5" spans="2:7" x14ac:dyDescent="0.25">
      <c r="B5" s="39" t="s">
        <v>6</v>
      </c>
      <c r="C5" s="40"/>
      <c r="D5" s="40" t="s">
        <v>7</v>
      </c>
      <c r="E5" s="40"/>
      <c r="F5" s="58"/>
      <c r="G5" s="54"/>
    </row>
    <row r="6" spans="2:7" x14ac:dyDescent="0.25">
      <c r="B6" s="66" t="s">
        <v>8</v>
      </c>
      <c r="C6" s="10" t="s">
        <v>9</v>
      </c>
      <c r="D6" s="40" t="s">
        <v>58</v>
      </c>
      <c r="E6" s="40"/>
      <c r="F6" s="58"/>
      <c r="G6" s="54"/>
    </row>
    <row r="7" spans="2:7" x14ac:dyDescent="0.25">
      <c r="B7" s="66"/>
      <c r="C7" s="10" t="s">
        <v>10</v>
      </c>
      <c r="D7" s="40" t="s">
        <v>11</v>
      </c>
      <c r="E7" s="40"/>
      <c r="F7" s="58"/>
      <c r="G7" s="54"/>
    </row>
    <row r="8" spans="2:7" x14ac:dyDescent="0.25">
      <c r="B8" s="66"/>
      <c r="C8" s="10" t="s">
        <v>12</v>
      </c>
      <c r="D8" s="40" t="s">
        <v>64</v>
      </c>
      <c r="E8" s="40"/>
      <c r="F8" s="58"/>
      <c r="G8" s="54"/>
    </row>
    <row r="9" spans="2:7" x14ac:dyDescent="0.25">
      <c r="B9" s="66"/>
      <c r="C9" s="10" t="s">
        <v>13</v>
      </c>
      <c r="D9" s="59">
        <v>20</v>
      </c>
      <c r="E9" s="59"/>
      <c r="F9" s="60"/>
      <c r="G9" s="54"/>
    </row>
    <row r="10" spans="2:7" x14ac:dyDescent="0.25">
      <c r="B10" s="39" t="s">
        <v>14</v>
      </c>
      <c r="C10" s="40"/>
      <c r="D10" s="59">
        <v>16</v>
      </c>
      <c r="E10" s="59"/>
      <c r="F10" s="60"/>
      <c r="G10" s="54"/>
    </row>
    <row r="11" spans="2:7" x14ac:dyDescent="0.25">
      <c r="B11" s="39" t="s">
        <v>15</v>
      </c>
      <c r="C11" s="40"/>
      <c r="D11" s="59">
        <v>64</v>
      </c>
      <c r="E11" s="59"/>
      <c r="F11" s="60"/>
      <c r="G11" s="54"/>
    </row>
    <row r="12" spans="2:7" x14ac:dyDescent="0.25">
      <c r="B12" s="39" t="s">
        <v>16</v>
      </c>
      <c r="C12" s="40"/>
      <c r="D12" s="40" t="s">
        <v>17</v>
      </c>
      <c r="E12" s="40"/>
      <c r="F12" s="58"/>
      <c r="G12" s="54"/>
    </row>
    <row r="13" spans="2:7" x14ac:dyDescent="0.25">
      <c r="B13" s="33" t="s">
        <v>18</v>
      </c>
      <c r="C13" s="10"/>
      <c r="D13" s="59">
        <v>1</v>
      </c>
      <c r="E13" s="59"/>
      <c r="F13" s="60"/>
      <c r="G13" s="54"/>
    </row>
    <row r="14" spans="2:7" ht="15.75" thickBot="1" x14ac:dyDescent="0.3">
      <c r="B14" s="41" t="s">
        <v>19</v>
      </c>
      <c r="C14" s="42"/>
      <c r="D14" s="61" t="s">
        <v>20</v>
      </c>
      <c r="E14" s="61"/>
      <c r="F14" s="62"/>
      <c r="G14" s="55"/>
    </row>
    <row r="15" spans="2:7" ht="15.75" thickBot="1" x14ac:dyDescent="0.3"/>
    <row r="16" spans="2:7" ht="15.75" thickBot="1" x14ac:dyDescent="0.3">
      <c r="B16" s="63" t="s">
        <v>21</v>
      </c>
      <c r="C16" s="64"/>
      <c r="D16" s="64"/>
      <c r="E16" s="64"/>
      <c r="F16" s="65"/>
      <c r="G16" s="53">
        <v>1</v>
      </c>
    </row>
    <row r="17" spans="2:7" x14ac:dyDescent="0.25">
      <c r="B17" s="56" t="s">
        <v>2</v>
      </c>
      <c r="C17" s="57"/>
      <c r="D17" s="26" t="s">
        <v>3</v>
      </c>
      <c r="E17" s="26" t="s">
        <v>22</v>
      </c>
      <c r="F17" s="27" t="s">
        <v>23</v>
      </c>
      <c r="G17" s="54"/>
    </row>
    <row r="18" spans="2:7" x14ac:dyDescent="0.25">
      <c r="B18" s="39" t="s">
        <v>24</v>
      </c>
      <c r="C18" s="40"/>
      <c r="D18" s="10" t="s">
        <v>25</v>
      </c>
      <c r="E18" s="10" t="s">
        <v>26</v>
      </c>
      <c r="F18" s="12" t="s">
        <v>27</v>
      </c>
      <c r="G18" s="54"/>
    </row>
    <row r="19" spans="2:7" x14ac:dyDescent="0.25">
      <c r="B19" s="39" t="s">
        <v>28</v>
      </c>
      <c r="C19" s="40"/>
      <c r="D19" s="10" t="s">
        <v>8</v>
      </c>
      <c r="E19" s="10" t="s">
        <v>26</v>
      </c>
      <c r="F19" s="12" t="s">
        <v>27</v>
      </c>
      <c r="G19" s="54"/>
    </row>
    <row r="20" spans="2:7" x14ac:dyDescent="0.25">
      <c r="B20" s="39" t="s">
        <v>29</v>
      </c>
      <c r="C20" s="40"/>
      <c r="D20" s="10" t="s">
        <v>30</v>
      </c>
      <c r="E20" s="11" t="s">
        <v>31</v>
      </c>
      <c r="F20" s="13" t="s">
        <v>31</v>
      </c>
      <c r="G20" s="54"/>
    </row>
    <row r="21" spans="2:7" x14ac:dyDescent="0.25">
      <c r="B21" s="39" t="s">
        <v>32</v>
      </c>
      <c r="C21" s="40"/>
      <c r="D21" s="24" t="s">
        <v>30</v>
      </c>
      <c r="E21" s="24" t="s">
        <v>31</v>
      </c>
      <c r="F21" s="13"/>
      <c r="G21" s="54"/>
    </row>
    <row r="22" spans="2:7" x14ac:dyDescent="0.25">
      <c r="B22" s="39" t="s">
        <v>33</v>
      </c>
      <c r="C22" s="40"/>
      <c r="D22" s="24" t="s">
        <v>30</v>
      </c>
      <c r="E22" s="24"/>
      <c r="F22" s="12"/>
      <c r="G22" s="54"/>
    </row>
    <row r="23" spans="2:7" x14ac:dyDescent="0.25">
      <c r="B23" s="39" t="s">
        <v>34</v>
      </c>
      <c r="C23" s="40"/>
      <c r="D23" s="24" t="s">
        <v>30</v>
      </c>
      <c r="E23" s="24"/>
      <c r="F23" s="12"/>
      <c r="G23" s="54"/>
    </row>
    <row r="24" spans="2:7" x14ac:dyDescent="0.25">
      <c r="B24" s="39" t="s">
        <v>35</v>
      </c>
      <c r="C24" s="40"/>
      <c r="D24" s="24">
        <v>1</v>
      </c>
      <c r="E24" s="24" t="s">
        <v>31</v>
      </c>
      <c r="F24" s="13" t="s">
        <v>59</v>
      </c>
      <c r="G24" s="54"/>
    </row>
    <row r="25" spans="2:7" x14ac:dyDescent="0.25">
      <c r="B25" s="39" t="s">
        <v>36</v>
      </c>
      <c r="C25" s="40"/>
      <c r="D25" s="24" t="s">
        <v>30</v>
      </c>
      <c r="E25" s="24" t="s">
        <v>31</v>
      </c>
      <c r="F25" s="13"/>
      <c r="G25" s="54"/>
    </row>
    <row r="26" spans="2:7" x14ac:dyDescent="0.25">
      <c r="B26" s="39" t="s">
        <v>37</v>
      </c>
      <c r="C26" s="40"/>
      <c r="D26" s="24" t="s">
        <v>30</v>
      </c>
      <c r="E26" s="24" t="s">
        <v>31</v>
      </c>
      <c r="F26" s="13" t="s">
        <v>31</v>
      </c>
      <c r="G26" s="54"/>
    </row>
    <row r="27" spans="2:7" x14ac:dyDescent="0.25">
      <c r="B27" s="39" t="s">
        <v>38</v>
      </c>
      <c r="C27" s="40"/>
      <c r="D27" s="25" t="s">
        <v>30</v>
      </c>
      <c r="E27" s="24" t="s">
        <v>31</v>
      </c>
      <c r="F27" s="13" t="s">
        <v>31</v>
      </c>
      <c r="G27" s="54"/>
    </row>
    <row r="28" spans="2:7" x14ac:dyDescent="0.25">
      <c r="B28" s="39" t="s">
        <v>39</v>
      </c>
      <c r="C28" s="40"/>
      <c r="D28" s="25" t="s">
        <v>30</v>
      </c>
      <c r="E28" s="24" t="s">
        <v>31</v>
      </c>
      <c r="F28" s="13" t="s">
        <v>31</v>
      </c>
      <c r="G28" s="54"/>
    </row>
    <row r="29" spans="2:7" x14ac:dyDescent="0.25">
      <c r="B29" s="39" t="s">
        <v>40</v>
      </c>
      <c r="C29" s="40"/>
      <c r="D29" s="25" t="s">
        <v>30</v>
      </c>
      <c r="E29" s="24" t="s">
        <v>31</v>
      </c>
      <c r="F29" s="13" t="s">
        <v>31</v>
      </c>
      <c r="G29" s="54"/>
    </row>
    <row r="30" spans="2:7" x14ac:dyDescent="0.25">
      <c r="B30" s="39" t="s">
        <v>41</v>
      </c>
      <c r="C30" s="40"/>
      <c r="D30" s="25" t="s">
        <v>42</v>
      </c>
      <c r="E30" s="24" t="s">
        <v>31</v>
      </c>
      <c r="F30" s="13" t="s">
        <v>31</v>
      </c>
      <c r="G30" s="54"/>
    </row>
    <row r="31" spans="2:7" x14ac:dyDescent="0.25">
      <c r="B31" s="39" t="s">
        <v>43</v>
      </c>
      <c r="C31" s="40"/>
      <c r="D31" s="24" t="s">
        <v>30</v>
      </c>
      <c r="E31" s="24" t="s">
        <v>31</v>
      </c>
      <c r="F31" s="13" t="s">
        <v>31</v>
      </c>
      <c r="G31" s="54"/>
    </row>
    <row r="32" spans="2:7" x14ac:dyDescent="0.25">
      <c r="B32" s="39" t="s">
        <v>44</v>
      </c>
      <c r="C32" s="40"/>
      <c r="D32" s="24">
        <v>1</v>
      </c>
      <c r="E32" s="24" t="s">
        <v>31</v>
      </c>
      <c r="F32" s="13" t="s">
        <v>31</v>
      </c>
      <c r="G32" s="54"/>
    </row>
    <row r="33" spans="2:7" ht="15.75" thickBot="1" x14ac:dyDescent="0.3">
      <c r="B33" s="41" t="s">
        <v>45</v>
      </c>
      <c r="C33" s="42"/>
      <c r="D33" s="28" t="s">
        <v>60</v>
      </c>
      <c r="E33" s="28"/>
      <c r="F33" s="14"/>
      <c r="G33" s="55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43" t="s">
        <v>46</v>
      </c>
      <c r="C35" s="44"/>
      <c r="D35" s="44"/>
      <c r="E35" s="44"/>
      <c r="F35" s="44"/>
      <c r="G35" s="45">
        <v>1</v>
      </c>
    </row>
    <row r="36" spans="2:7" hidden="1" x14ac:dyDescent="0.25">
      <c r="B36" s="48"/>
      <c r="C36" s="49"/>
      <c r="D36" s="24" t="str">
        <f>IF(B36="DOOR SWITCH 2 (TC)",1,"N/A")</f>
        <v>N/A</v>
      </c>
      <c r="E36" s="24" t="str">
        <f>IF(B36="DOOR SWITCH 2 (TC)",1,"N/A")</f>
        <v>N/A</v>
      </c>
      <c r="F36" s="37" t="str">
        <f>IF(B36="DOOR SWITCH 2 (TC)","VIP 1","N/A")</f>
        <v>N/A</v>
      </c>
      <c r="G36" s="46"/>
    </row>
    <row r="37" spans="2:7" hidden="1" x14ac:dyDescent="0.25">
      <c r="B37" s="50" t="s">
        <v>47</v>
      </c>
      <c r="C37" s="16" t="s">
        <v>47</v>
      </c>
      <c r="D37" s="17" t="s">
        <v>47</v>
      </c>
      <c r="E37" s="17" t="s">
        <v>47</v>
      </c>
      <c r="F37" s="18" t="s">
        <v>47</v>
      </c>
      <c r="G37" s="46"/>
    </row>
    <row r="38" spans="2:7" hidden="1" x14ac:dyDescent="0.25">
      <c r="B38" s="50"/>
      <c r="C38" s="17" t="s">
        <v>47</v>
      </c>
      <c r="D38" s="19" t="s">
        <v>47</v>
      </c>
      <c r="E38" s="17" t="s">
        <v>47</v>
      </c>
      <c r="F38" s="18"/>
      <c r="G38" s="46"/>
    </row>
    <row r="39" spans="2:7" x14ac:dyDescent="0.25">
      <c r="B39" s="29" t="s">
        <v>48</v>
      </c>
      <c r="C39" s="11" t="s">
        <v>67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37" t="s">
        <v>61</v>
      </c>
      <c r="G39" s="46"/>
    </row>
    <row r="40" spans="2:7" ht="15.75" thickBot="1" x14ac:dyDescent="0.3">
      <c r="B40" s="51" t="s">
        <v>47</v>
      </c>
      <c r="C40" s="52"/>
      <c r="D40" s="9"/>
      <c r="E40" s="9"/>
      <c r="F40" s="38"/>
      <c r="G40" s="47"/>
    </row>
    <row r="41" spans="2:7" ht="15.75" thickBot="1" x14ac:dyDescent="0.3">
      <c r="C41" s="30"/>
      <c r="D41" s="30"/>
      <c r="E41" s="31"/>
      <c r="F41" s="32"/>
      <c r="G41" s="15"/>
    </row>
    <row r="42" spans="2:7" ht="31.5" customHeight="1" thickBot="1" x14ac:dyDescent="0.3">
      <c r="B42" s="71" t="s">
        <v>66</v>
      </c>
      <c r="C42" s="64"/>
      <c r="D42" s="64"/>
      <c r="E42" s="64"/>
      <c r="F42" s="65"/>
      <c r="G42" s="72" t="s">
        <v>1</v>
      </c>
    </row>
    <row r="43" spans="2:7" ht="15.75" thickBot="1" x14ac:dyDescent="0.3">
      <c r="B43" s="56" t="s">
        <v>2</v>
      </c>
      <c r="C43" s="57"/>
      <c r="D43" s="57" t="s">
        <v>3</v>
      </c>
      <c r="E43" s="57"/>
      <c r="F43" s="68"/>
      <c r="G43" s="73"/>
    </row>
    <row r="44" spans="2:7" x14ac:dyDescent="0.25">
      <c r="B44" s="39" t="s">
        <v>4</v>
      </c>
      <c r="C44" s="40"/>
      <c r="D44" s="40" t="s">
        <v>5</v>
      </c>
      <c r="E44" s="40"/>
      <c r="F44" s="58"/>
      <c r="G44" s="53">
        <v>2</v>
      </c>
    </row>
    <row r="45" spans="2:7" x14ac:dyDescent="0.25">
      <c r="B45" s="39" t="s">
        <v>6</v>
      </c>
      <c r="C45" s="40"/>
      <c r="D45" s="40" t="s">
        <v>7</v>
      </c>
      <c r="E45" s="40"/>
      <c r="F45" s="58"/>
      <c r="G45" s="54"/>
    </row>
    <row r="46" spans="2:7" x14ac:dyDescent="0.25">
      <c r="B46" s="66" t="s">
        <v>8</v>
      </c>
      <c r="C46" s="10" t="s">
        <v>9</v>
      </c>
      <c r="D46" s="40" t="s">
        <v>58</v>
      </c>
      <c r="E46" s="40"/>
      <c r="F46" s="58"/>
      <c r="G46" s="54"/>
    </row>
    <row r="47" spans="2:7" x14ac:dyDescent="0.25">
      <c r="B47" s="66"/>
      <c r="C47" s="10" t="s">
        <v>10</v>
      </c>
      <c r="D47" s="40" t="s">
        <v>11</v>
      </c>
      <c r="E47" s="40"/>
      <c r="F47" s="58"/>
      <c r="G47" s="54"/>
    </row>
    <row r="48" spans="2:7" x14ac:dyDescent="0.25">
      <c r="B48" s="66"/>
      <c r="C48" s="10" t="s">
        <v>12</v>
      </c>
      <c r="D48" s="40" t="s">
        <v>64</v>
      </c>
      <c r="E48" s="40"/>
      <c r="F48" s="58"/>
      <c r="G48" s="54"/>
    </row>
    <row r="49" spans="2:7" x14ac:dyDescent="0.25">
      <c r="B49" s="66"/>
      <c r="C49" s="10" t="s">
        <v>13</v>
      </c>
      <c r="D49" s="59">
        <v>20</v>
      </c>
      <c r="E49" s="59"/>
      <c r="F49" s="60"/>
      <c r="G49" s="54"/>
    </row>
    <row r="50" spans="2:7" x14ac:dyDescent="0.25">
      <c r="B50" s="39" t="s">
        <v>14</v>
      </c>
      <c r="C50" s="40"/>
      <c r="D50" s="59">
        <v>16</v>
      </c>
      <c r="E50" s="59"/>
      <c r="F50" s="60"/>
      <c r="G50" s="54"/>
    </row>
    <row r="51" spans="2:7" x14ac:dyDescent="0.25">
      <c r="B51" s="39" t="s">
        <v>15</v>
      </c>
      <c r="C51" s="40"/>
      <c r="D51" s="59">
        <v>96</v>
      </c>
      <c r="E51" s="59"/>
      <c r="F51" s="60"/>
      <c r="G51" s="54"/>
    </row>
    <row r="52" spans="2:7" x14ac:dyDescent="0.25">
      <c r="B52" s="39" t="s">
        <v>16</v>
      </c>
      <c r="C52" s="40"/>
      <c r="D52" s="40" t="s">
        <v>17</v>
      </c>
      <c r="E52" s="40"/>
      <c r="F52" s="58"/>
      <c r="G52" s="54"/>
    </row>
    <row r="53" spans="2:7" x14ac:dyDescent="0.25">
      <c r="B53" s="33" t="s">
        <v>18</v>
      </c>
      <c r="C53" s="10"/>
      <c r="D53" s="59">
        <v>1</v>
      </c>
      <c r="E53" s="59"/>
      <c r="F53" s="60"/>
      <c r="G53" s="54"/>
    </row>
    <row r="54" spans="2:7" ht="15.75" thickBot="1" x14ac:dyDescent="0.3">
      <c r="B54" s="41" t="s">
        <v>19</v>
      </c>
      <c r="C54" s="42"/>
      <c r="D54" s="61" t="s">
        <v>20</v>
      </c>
      <c r="E54" s="61"/>
      <c r="F54" s="62"/>
      <c r="G54" s="55"/>
    </row>
    <row r="55" spans="2:7" ht="15.75" thickBot="1" x14ac:dyDescent="0.3"/>
    <row r="56" spans="2:7" ht="15.75" thickBot="1" x14ac:dyDescent="0.3">
      <c r="B56" s="63" t="s">
        <v>21</v>
      </c>
      <c r="C56" s="64"/>
      <c r="D56" s="64"/>
      <c r="E56" s="64"/>
      <c r="F56" s="65"/>
      <c r="G56" s="53">
        <v>2</v>
      </c>
    </row>
    <row r="57" spans="2:7" x14ac:dyDescent="0.25">
      <c r="B57" s="56" t="s">
        <v>2</v>
      </c>
      <c r="C57" s="57"/>
      <c r="D57" s="26" t="s">
        <v>3</v>
      </c>
      <c r="E57" s="26" t="s">
        <v>22</v>
      </c>
      <c r="F57" s="27" t="s">
        <v>23</v>
      </c>
      <c r="G57" s="54"/>
    </row>
    <row r="58" spans="2:7" x14ac:dyDescent="0.25">
      <c r="B58" s="39" t="s">
        <v>24</v>
      </c>
      <c r="C58" s="40"/>
      <c r="D58" s="10" t="s">
        <v>25</v>
      </c>
      <c r="E58" s="10" t="s">
        <v>26</v>
      </c>
      <c r="F58" s="12" t="s">
        <v>27</v>
      </c>
      <c r="G58" s="54"/>
    </row>
    <row r="59" spans="2:7" x14ac:dyDescent="0.25">
      <c r="B59" s="39" t="s">
        <v>28</v>
      </c>
      <c r="C59" s="40"/>
      <c r="D59" s="10" t="s">
        <v>8</v>
      </c>
      <c r="E59" s="10" t="s">
        <v>26</v>
      </c>
      <c r="F59" s="12" t="s">
        <v>27</v>
      </c>
      <c r="G59" s="54"/>
    </row>
    <row r="60" spans="2:7" x14ac:dyDescent="0.25">
      <c r="B60" s="39" t="s">
        <v>29</v>
      </c>
      <c r="C60" s="40"/>
      <c r="D60" s="10" t="s">
        <v>30</v>
      </c>
      <c r="E60" s="11" t="s">
        <v>31</v>
      </c>
      <c r="F60" s="13" t="s">
        <v>31</v>
      </c>
      <c r="G60" s="54"/>
    </row>
    <row r="61" spans="2:7" x14ac:dyDescent="0.25">
      <c r="B61" s="39" t="s">
        <v>32</v>
      </c>
      <c r="C61" s="40"/>
      <c r="D61" s="24" t="s">
        <v>30</v>
      </c>
      <c r="E61" s="24" t="s">
        <v>31</v>
      </c>
      <c r="F61" s="13"/>
      <c r="G61" s="54"/>
    </row>
    <row r="62" spans="2:7" x14ac:dyDescent="0.25">
      <c r="B62" s="39" t="s">
        <v>33</v>
      </c>
      <c r="C62" s="40"/>
      <c r="D62" s="24" t="s">
        <v>30</v>
      </c>
      <c r="E62" s="24"/>
      <c r="F62" s="12"/>
      <c r="G62" s="54"/>
    </row>
    <row r="63" spans="2:7" x14ac:dyDescent="0.25">
      <c r="B63" s="39" t="s">
        <v>34</v>
      </c>
      <c r="C63" s="40"/>
      <c r="D63" s="24" t="s">
        <v>30</v>
      </c>
      <c r="E63" s="24"/>
      <c r="F63" s="12"/>
      <c r="G63" s="54"/>
    </row>
    <row r="64" spans="2:7" x14ac:dyDescent="0.25">
      <c r="B64" s="39" t="s">
        <v>35</v>
      </c>
      <c r="C64" s="40"/>
      <c r="D64" s="24">
        <v>1</v>
      </c>
      <c r="E64" s="24" t="s">
        <v>31</v>
      </c>
      <c r="F64" s="13" t="s">
        <v>59</v>
      </c>
      <c r="G64" s="54"/>
    </row>
    <row r="65" spans="2:7" x14ac:dyDescent="0.25">
      <c r="B65" s="39" t="s">
        <v>36</v>
      </c>
      <c r="C65" s="40"/>
      <c r="D65" s="24" t="s">
        <v>30</v>
      </c>
      <c r="E65" s="24" t="s">
        <v>31</v>
      </c>
      <c r="F65" s="13"/>
      <c r="G65" s="54"/>
    </row>
    <row r="66" spans="2:7" x14ac:dyDescent="0.25">
      <c r="B66" s="39" t="s">
        <v>37</v>
      </c>
      <c r="C66" s="40"/>
      <c r="D66" s="24" t="s">
        <v>30</v>
      </c>
      <c r="E66" s="24" t="s">
        <v>31</v>
      </c>
      <c r="F66" s="13" t="s">
        <v>31</v>
      </c>
      <c r="G66" s="54"/>
    </row>
    <row r="67" spans="2:7" x14ac:dyDescent="0.25">
      <c r="B67" s="39" t="s">
        <v>38</v>
      </c>
      <c r="C67" s="40"/>
      <c r="D67" s="25" t="s">
        <v>30</v>
      </c>
      <c r="E67" s="24" t="s">
        <v>31</v>
      </c>
      <c r="F67" s="13" t="s">
        <v>31</v>
      </c>
      <c r="G67" s="54"/>
    </row>
    <row r="68" spans="2:7" x14ac:dyDescent="0.25">
      <c r="B68" s="39" t="s">
        <v>39</v>
      </c>
      <c r="C68" s="40"/>
      <c r="D68" s="25" t="s">
        <v>30</v>
      </c>
      <c r="E68" s="24" t="s">
        <v>31</v>
      </c>
      <c r="F68" s="13" t="s">
        <v>31</v>
      </c>
      <c r="G68" s="54"/>
    </row>
    <row r="69" spans="2:7" x14ac:dyDescent="0.25">
      <c r="B69" s="39" t="s">
        <v>40</v>
      </c>
      <c r="C69" s="40"/>
      <c r="D69" s="25" t="s">
        <v>30</v>
      </c>
      <c r="E69" s="24" t="s">
        <v>31</v>
      </c>
      <c r="F69" s="13" t="s">
        <v>31</v>
      </c>
      <c r="G69" s="54"/>
    </row>
    <row r="70" spans="2:7" x14ac:dyDescent="0.25">
      <c r="B70" s="39" t="s">
        <v>41</v>
      </c>
      <c r="C70" s="40"/>
      <c r="D70" s="25" t="s">
        <v>42</v>
      </c>
      <c r="E70" s="24" t="s">
        <v>31</v>
      </c>
      <c r="F70" s="13" t="s">
        <v>31</v>
      </c>
      <c r="G70" s="54"/>
    </row>
    <row r="71" spans="2:7" x14ac:dyDescent="0.25">
      <c r="B71" s="39" t="s">
        <v>43</v>
      </c>
      <c r="C71" s="40"/>
      <c r="D71" s="24" t="s">
        <v>30</v>
      </c>
      <c r="E71" s="24" t="s">
        <v>31</v>
      </c>
      <c r="F71" s="13" t="s">
        <v>31</v>
      </c>
      <c r="G71" s="54"/>
    </row>
    <row r="72" spans="2:7" x14ac:dyDescent="0.25">
      <c r="B72" s="39" t="s">
        <v>44</v>
      </c>
      <c r="C72" s="40"/>
      <c r="D72" s="24">
        <v>1</v>
      </c>
      <c r="E72" s="24" t="s">
        <v>31</v>
      </c>
      <c r="F72" s="13" t="s">
        <v>31</v>
      </c>
      <c r="G72" s="54"/>
    </row>
    <row r="73" spans="2:7" ht="15.75" thickBot="1" x14ac:dyDescent="0.3">
      <c r="B73" s="41" t="s">
        <v>45</v>
      </c>
      <c r="C73" s="42"/>
      <c r="D73" s="28" t="s">
        <v>60</v>
      </c>
      <c r="E73" s="28"/>
      <c r="F73" s="14"/>
      <c r="G73" s="55"/>
    </row>
    <row r="74" spans="2:7" ht="15.75" thickBot="1" x14ac:dyDescent="0.3">
      <c r="B74" s="20"/>
      <c r="C74" s="20"/>
      <c r="D74" s="21"/>
      <c r="E74" s="21"/>
      <c r="F74" s="22"/>
      <c r="G74" s="23"/>
    </row>
    <row r="75" spans="2:7" x14ac:dyDescent="0.25">
      <c r="B75" s="43" t="s">
        <v>46</v>
      </c>
      <c r="C75" s="44"/>
      <c r="D75" s="44"/>
      <c r="E75" s="44"/>
      <c r="F75" s="44"/>
      <c r="G75" s="45">
        <v>2</v>
      </c>
    </row>
    <row r="76" spans="2:7" hidden="1" x14ac:dyDescent="0.25">
      <c r="B76" s="48"/>
      <c r="C76" s="49"/>
      <c r="D76" s="24" t="str">
        <f>IF(B76="DOOR SWITCH 2 (TC)",1,"N/A")</f>
        <v>N/A</v>
      </c>
      <c r="E76" s="24" t="str">
        <f>IF(B76="DOOR SWITCH 2 (TC)",1,"N/A")</f>
        <v>N/A</v>
      </c>
      <c r="F76" s="37" t="str">
        <f>IF(B76="DOOR SWITCH 2 (TC)","VIP 1","N/A")</f>
        <v>N/A</v>
      </c>
      <c r="G76" s="46"/>
    </row>
    <row r="77" spans="2:7" hidden="1" x14ac:dyDescent="0.25">
      <c r="B77" s="50" t="s">
        <v>47</v>
      </c>
      <c r="C77" s="16" t="s">
        <v>47</v>
      </c>
      <c r="D77" s="17" t="s">
        <v>47</v>
      </c>
      <c r="E77" s="17" t="s">
        <v>47</v>
      </c>
      <c r="F77" s="18" t="s">
        <v>47</v>
      </c>
      <c r="G77" s="46"/>
    </row>
    <row r="78" spans="2:7" hidden="1" x14ac:dyDescent="0.25">
      <c r="B78" s="50"/>
      <c r="C78" s="17" t="s">
        <v>47</v>
      </c>
      <c r="D78" s="19" t="s">
        <v>47</v>
      </c>
      <c r="E78" s="17" t="s">
        <v>47</v>
      </c>
      <c r="F78" s="18"/>
      <c r="G78" s="46"/>
    </row>
    <row r="79" spans="2:7" x14ac:dyDescent="0.25">
      <c r="B79" s="29" t="s">
        <v>48</v>
      </c>
      <c r="C79" s="11" t="s">
        <v>67</v>
      </c>
      <c r="D79" s="11" t="str">
        <f>IF(B79="PS Redundancy Board","I/O Board Outputs - NO"," ")</f>
        <v>I/O Board Outputs - NO</v>
      </c>
      <c r="E79" s="11" t="str">
        <f>IF(B79="PS Redundancy Board","Sensor Address -1"," ")</f>
        <v>Sensor Address -1</v>
      </c>
      <c r="F79" s="37" t="s">
        <v>61</v>
      </c>
      <c r="G79" s="46"/>
    </row>
    <row r="80" spans="2:7" ht="15.75" thickBot="1" x14ac:dyDescent="0.3">
      <c r="B80" s="51" t="s">
        <v>47</v>
      </c>
      <c r="C80" s="52"/>
      <c r="D80" s="9"/>
      <c r="E80" s="9"/>
      <c r="F80" s="38"/>
      <c r="G80" s="47"/>
    </row>
    <row r="81" spans="2:7" ht="15.75" thickBot="1" x14ac:dyDescent="0.3">
      <c r="C81" s="30"/>
      <c r="D81" s="30"/>
      <c r="E81" s="31"/>
      <c r="F81" s="32"/>
      <c r="G81" s="15"/>
    </row>
    <row r="82" spans="2:7" ht="15.75" thickBot="1" x14ac:dyDescent="0.3">
      <c r="B82" s="63" t="s">
        <v>49</v>
      </c>
      <c r="C82" s="64"/>
      <c r="D82" s="64"/>
      <c r="E82" s="64"/>
      <c r="F82" s="65"/>
      <c r="G82" s="45"/>
    </row>
    <row r="83" spans="2:7" x14ac:dyDescent="0.25">
      <c r="B83" s="69" t="s">
        <v>50</v>
      </c>
      <c r="C83" s="70"/>
      <c r="D83" s="70"/>
      <c r="E83" s="34" t="s">
        <v>62</v>
      </c>
      <c r="F83" s="36" t="s">
        <v>56</v>
      </c>
      <c r="G83" s="46"/>
    </row>
    <row r="84" spans="2:7" x14ac:dyDescent="0.25">
      <c r="B84" s="39" t="s">
        <v>51</v>
      </c>
      <c r="C84" s="40"/>
      <c r="D84" s="40"/>
      <c r="E84" s="11" t="s">
        <v>68</v>
      </c>
      <c r="F84" s="13" t="str">
        <f>IF(E84="N/A", " ", "GUIDE - DD3513398")</f>
        <v>GUIDE - DD3513398</v>
      </c>
      <c r="G84" s="46"/>
    </row>
    <row r="85" spans="2:7" ht="15.75" thickBot="1" x14ac:dyDescent="0.3">
      <c r="B85" s="41" t="s">
        <v>53</v>
      </c>
      <c r="C85" s="42"/>
      <c r="D85" s="42"/>
      <c r="E85" s="35" t="s">
        <v>52</v>
      </c>
      <c r="F85" s="14" t="str">
        <f>IF(E85="N/A", " ", "GUIDE - DD3350029")</f>
        <v xml:space="preserve"> </v>
      </c>
      <c r="G85" s="47"/>
    </row>
    <row r="86" spans="2:7" x14ac:dyDescent="0.25">
      <c r="C86" s="30"/>
      <c r="D86" s="30"/>
      <c r="E86" s="31"/>
      <c r="F86" s="32"/>
      <c r="G86" s="15"/>
    </row>
    <row r="87" spans="2:7" ht="15.75" thickBot="1" x14ac:dyDescent="0.3"/>
    <row r="88" spans="2:7" x14ac:dyDescent="0.25">
      <c r="B88" s="7" t="s">
        <v>54</v>
      </c>
      <c r="C88" s="8"/>
      <c r="D88" s="8"/>
      <c r="E88" s="8"/>
      <c r="F88" s="8"/>
      <c r="G88" s="1"/>
    </row>
    <row r="89" spans="2:7" x14ac:dyDescent="0.25">
      <c r="B89" s="3"/>
      <c r="G89" s="2"/>
    </row>
    <row r="90" spans="2:7" x14ac:dyDescent="0.25">
      <c r="B90" s="3"/>
      <c r="G90" s="2"/>
    </row>
    <row r="91" spans="2:7" x14ac:dyDescent="0.25">
      <c r="B91" s="3"/>
      <c r="G91" s="2"/>
    </row>
    <row r="92" spans="2:7" x14ac:dyDescent="0.25">
      <c r="B92" s="3"/>
      <c r="G92" s="2"/>
    </row>
    <row r="93" spans="2:7" x14ac:dyDescent="0.25">
      <c r="B93" s="3"/>
      <c r="G93" s="2"/>
    </row>
    <row r="94" spans="2:7" x14ac:dyDescent="0.25">
      <c r="B94" s="3"/>
      <c r="G94" s="2"/>
    </row>
    <row r="95" spans="2:7" x14ac:dyDescent="0.25">
      <c r="B95" s="3"/>
      <c r="G95" s="2"/>
    </row>
    <row r="96" spans="2:7" x14ac:dyDescent="0.25">
      <c r="B96" s="3"/>
      <c r="G96" s="2"/>
    </row>
    <row r="97" spans="2:7" x14ac:dyDescent="0.25">
      <c r="B97" s="3"/>
      <c r="G97" s="2"/>
    </row>
    <row r="98" spans="2:7" x14ac:dyDescent="0.25">
      <c r="B98" s="3"/>
      <c r="G98" s="2"/>
    </row>
    <row r="99" spans="2:7" x14ac:dyDescent="0.25">
      <c r="B99" s="3"/>
      <c r="G99" s="2"/>
    </row>
    <row r="100" spans="2:7" x14ac:dyDescent="0.25">
      <c r="B100" s="3"/>
      <c r="G100" s="2"/>
    </row>
    <row r="101" spans="2:7" x14ac:dyDescent="0.25">
      <c r="B101" s="3"/>
      <c r="G101" s="2"/>
    </row>
    <row r="102" spans="2:7" ht="15.75" thickBot="1" x14ac:dyDescent="0.3">
      <c r="B102" s="4"/>
      <c r="C102" s="5"/>
      <c r="D102" s="5"/>
      <c r="E102" s="5"/>
      <c r="F102" s="5"/>
      <c r="G102" s="6"/>
    </row>
    <row r="104" spans="2:7" x14ac:dyDescent="0.25">
      <c r="B104" t="s">
        <v>55</v>
      </c>
    </row>
  </sheetData>
  <mergeCells count="100">
    <mergeCell ref="B4:C4"/>
    <mergeCell ref="B29:C29"/>
    <mergeCell ref="D14:F14"/>
    <mergeCell ref="G4:G14"/>
    <mergeCell ref="B23:C23"/>
    <mergeCell ref="D8:F8"/>
    <mergeCell ref="B10:C10"/>
    <mergeCell ref="B11:C11"/>
    <mergeCell ref="D9:F9"/>
    <mergeCell ref="D10:F10"/>
    <mergeCell ref="B6:B9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G82:G85"/>
    <mergeCell ref="B40:C40"/>
    <mergeCell ref="B83:D83"/>
    <mergeCell ref="B35:F35"/>
    <mergeCell ref="B37:B38"/>
    <mergeCell ref="B85:D85"/>
    <mergeCell ref="B82:F82"/>
    <mergeCell ref="B84:D84"/>
    <mergeCell ref="G35:G40"/>
    <mergeCell ref="B36:C36"/>
    <mergeCell ref="B42:F42"/>
    <mergeCell ref="G42:G43"/>
    <mergeCell ref="B43:C43"/>
    <mergeCell ref="D43:F43"/>
    <mergeCell ref="B44:C44"/>
    <mergeCell ref="D44:F44"/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D3:F3"/>
    <mergeCell ref="G44:G54"/>
    <mergeCell ref="B45:C45"/>
    <mergeCell ref="D45:F45"/>
    <mergeCell ref="B46:B49"/>
    <mergeCell ref="D46:F46"/>
    <mergeCell ref="D47:F47"/>
    <mergeCell ref="D48:F48"/>
    <mergeCell ref="D49:F49"/>
    <mergeCell ref="B50:C50"/>
    <mergeCell ref="D50:F50"/>
    <mergeCell ref="B51:C51"/>
    <mergeCell ref="D51:F51"/>
    <mergeCell ref="B52:C52"/>
    <mergeCell ref="B70:C70"/>
    <mergeCell ref="B71:C71"/>
    <mergeCell ref="D52:F52"/>
    <mergeCell ref="D53:F53"/>
    <mergeCell ref="B54:C54"/>
    <mergeCell ref="D54:F54"/>
    <mergeCell ref="B56:F56"/>
    <mergeCell ref="B65:C65"/>
    <mergeCell ref="B66:C66"/>
    <mergeCell ref="B67:C67"/>
    <mergeCell ref="B68:C68"/>
    <mergeCell ref="B69:C69"/>
    <mergeCell ref="B72:C72"/>
    <mergeCell ref="B73:C73"/>
    <mergeCell ref="B75:F75"/>
    <mergeCell ref="G75:G80"/>
    <mergeCell ref="B76:C76"/>
    <mergeCell ref="B77:B78"/>
    <mergeCell ref="B80:C80"/>
    <mergeCell ref="G56:G73"/>
    <mergeCell ref="B57:C57"/>
    <mergeCell ref="B58:C58"/>
    <mergeCell ref="B59:C59"/>
    <mergeCell ref="B60:C60"/>
    <mergeCell ref="B61:C61"/>
    <mergeCell ref="B62:C62"/>
    <mergeCell ref="B63:C63"/>
    <mergeCell ref="B64:C64"/>
  </mergeCells>
  <dataValidations count="36">
    <dataValidation type="list" allowBlank="1" showInputMessage="1" showErrorMessage="1" sqref="D4:F4 D44:F44" xr:uid="{538C633E-B020-44FA-955A-32758C8436E2}">
      <formula1>"VF,VM,VX, DB-5000"</formula1>
    </dataValidation>
    <dataValidation type="list" allowBlank="1" showInputMessage="1" showErrorMessage="1" sqref="D5:F5 D45:F45" xr:uid="{E22CA267-B94D-4B30-9589-852E8D60C285}">
      <formula1>"FRONT,WALK-IN,REAR"</formula1>
    </dataValidation>
    <dataValidation type="list" errorStyle="warning" allowBlank="1" showInputMessage="1" showErrorMessage="1" sqref="D6:F6 D46:F46" xr:uid="{0DDAADDE-892D-4E30-915F-DD13850F76F8}">
      <formula1>"FULL COLOR, MONOCHROME, Red-Green"</formula1>
    </dataValidation>
    <dataValidation type="list" errorStyle="warning" allowBlank="1" showInputMessage="1" showErrorMessage="1" sqref="D8:F8 D48:F48" xr:uid="{0419D4C4-8F27-4E9A-B575-0A8C5684F58B}">
      <formula1>"7X5,9X5,9X15,16X16,24X16, 18X18"</formula1>
    </dataValidation>
    <dataValidation type="list" errorStyle="warning" allowBlank="1" showInputMessage="1" showErrorMessage="1" sqref="D9:F9 D49:F49" xr:uid="{0B248DC9-A6C6-4AB8-9269-711BCF09644F}">
      <formula1>"20,34,46,66"</formula1>
    </dataValidation>
    <dataValidation type="list" allowBlank="1" showInputMessage="1" showErrorMessage="1" sqref="D12:F12 D52:F52" xr:uid="{69A4A4D8-EAA8-4731-8A9D-0AB293725FBF}">
      <formula1>"FULL MATRIX,LINE MATRIX"</formula1>
    </dataValidation>
    <dataValidation type="list" allowBlank="1" showInputMessage="1" showErrorMessage="1" sqref="D7:F7 D47:F47" xr:uid="{C1A1659E-AE5E-49B4-99BB-FC9F16B12D8F}">
      <formula1>"GEN 4 (24 VOLT BUS), ANTAIOS (DVX)"</formula1>
    </dataValidation>
    <dataValidation type="list" allowBlank="1" showInputMessage="1" showErrorMessage="1" sqref="O35 O75" xr:uid="{00000000-0002-0000-0000-000007000000}">
      <formula1>"DOOR SWITCH 2 (TC), "</formula1>
    </dataValidation>
    <dataValidation type="list" errorStyle="warning" allowBlank="1" showInputMessage="1" showErrorMessage="1" sqref="B36:C36 B76:C76" xr:uid="{8B776643-279A-4908-8D4B-360380D9AFE1}">
      <formula1>"--,DOOR SWITCH 2 (TC),'"</formula1>
    </dataValidation>
    <dataValidation type="list" allowBlank="1" showInputMessage="1" showErrorMessage="1" sqref="D31 D71" xr:uid="{17F86F90-4755-4BBC-B16C-9A47AD6697A6}">
      <formula1>"0,1,2, YES, NO"</formula1>
    </dataValidation>
    <dataValidation type="list" allowBlank="1" showInputMessage="1" showErrorMessage="1" sqref="D24 D64" xr:uid="{9983D432-C5DA-4662-A269-D13F6A057F15}">
      <formula1>"0,1"</formula1>
    </dataValidation>
    <dataValidation type="list" allowBlank="1" showInputMessage="1" showErrorMessage="1" sqref="D30 D70" xr:uid="{552D89CE-910D-4C2A-AC2D-C2850667E636}">
      <formula1>"YES,NO"</formula1>
    </dataValidation>
    <dataValidation type="list" errorStyle="warning" allowBlank="1" showInputMessage="1" showErrorMessage="1" sqref="D27:D29 D67:D69" xr:uid="{22D88420-7DB3-4399-BE35-3F3B649F22FF}">
      <formula1>"YES,NO"</formula1>
    </dataValidation>
    <dataValidation type="list" allowBlank="1" showInputMessage="1" showErrorMessage="1" sqref="B40:C40 B80:C80" xr:uid="{9D95D93F-1106-4683-AC31-5C7C82D8EFE7}">
      <formula1>"MINI DC I/O 6,'"</formula1>
    </dataValidation>
    <dataValidation type="list" errorStyle="warning" allowBlank="1" showInputMessage="1" showErrorMessage="1" sqref="D26 D66" xr:uid="{844DCB1B-1135-40F9-BFBB-7CB1D50566A1}">
      <formula1>"NO,1,2,3,4,5,6,7,8,9,10"</formula1>
    </dataValidation>
    <dataValidation type="list" errorStyle="warning" allowBlank="1" showInputMessage="1" showErrorMessage="1" sqref="D21 D61" xr:uid="{FDFF811A-538D-468C-8432-F3B1D5A53297}">
      <formula1>"NO,1,2,3,4,5,6,7,8"</formula1>
    </dataValidation>
    <dataValidation type="list" errorStyle="warning" allowBlank="1" showInputMessage="1" showErrorMessage="1" sqref="D32 D72" xr:uid="{EB97D327-9E2B-48FC-8AB4-ED6196ADC35B}">
      <formula1>"?,NO,1,2"</formula1>
    </dataValidation>
    <dataValidation type="list" errorStyle="warning" allowBlank="1" showInputMessage="1" showErrorMessage="1" sqref="F25 F65" xr:uid="{8DA91CE2-BC5B-4CD1-BA5E-419FC0102A9D}">
      <formula1>"'--,CAN,I/O"</formula1>
    </dataValidation>
    <dataValidation type="list" allowBlank="1" showInputMessage="1" showErrorMessage="1" sqref="F24 F64" xr:uid="{1A048B2E-9638-4CA9-92A7-551DC6BB515D}">
      <formula1>"?, CONNECT TO MODULE - YES, CONNECT TO MODULE - NO"</formula1>
    </dataValidation>
    <dataValidation type="list" allowBlank="1" showInputMessage="1" showErrorMessage="1" sqref="E31 E71" xr:uid="{3E376BDC-41A4-45C9-8451-A88127770176}">
      <formula1>"Alternate, Synchronize"</formula1>
    </dataValidation>
    <dataValidation type="list" errorStyle="warning" allowBlank="1" showInputMessage="1" showErrorMessage="1" sqref="D33:D34 D73:D7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 D54:F54" xr:uid="{33932858-0D13-466C-B5A4-93080EA25382}">
      <formula1>"ROWS,BAYS"</formula1>
    </dataValidation>
    <dataValidation type="list" allowBlank="1" showInputMessage="1" showErrorMessage="1" sqref="F37 F77" xr:uid="{AAB2C672-AAD5-43BC-8990-0EDD57F70283}">
      <formula1>"', Auxiliary, Default IP, Specify IP"</formula1>
    </dataValidation>
    <dataValidation type="list" allowBlank="1" showInputMessage="1" showErrorMessage="1" sqref="E38 E78" xr:uid="{8CCF3F93-DF2E-431C-9DEC-040920C8D4DE}">
      <formula1>"', Serial,Ethernet"</formula1>
    </dataValidation>
    <dataValidation type="list" allowBlank="1" showInputMessage="1" showErrorMessage="1" sqref="E37 E77" xr:uid="{5770FBE9-9127-4EF1-93A2-239ECA7075F3}">
      <formula1>"',1 Hour,2 Hour,3 Hour, 4 Hour,5 Hour"</formula1>
    </dataValidation>
    <dataValidation type="list" allowBlank="1" showInputMessage="1" sqref="C38 C78" xr:uid="{B877167C-9080-4758-A047-EE42FFD40BB3}">
      <formula1>"',Control equipment,Entire display"</formula1>
    </dataValidation>
    <dataValidation type="list" errorStyle="warning" allowBlank="1" showInputMessage="1" showErrorMessage="1" sqref="C37 C77" xr:uid="{A5C9464B-43EE-4A7A-82CC-459C918A3FC9}">
      <formula1>"',ALPHA FXM SERIES,TRIPPLITE,Generic UPS"</formula1>
    </dataValidation>
    <dataValidation type="list" allowBlank="1" showInputMessage="1" sqref="D37 D77" xr:uid="{29BDF287-5668-44D5-96EC-EB84E7C381A6}">
      <formula1>"', 'By Brightness %, By Power"</formula1>
    </dataValidation>
    <dataValidation type="list" allowBlank="1" showInputMessage="1" sqref="D38 D78" xr:uid="{8100747C-7EFD-479B-8E60-C6E3C5187CB2}">
      <formula1>"',Percent - 50%, Watts - 1800, Watts - 1100, Watts - 650"</formula1>
    </dataValidation>
    <dataValidation type="list" allowBlank="1" showInputMessage="1" showErrorMessage="1" sqref="B37:B38 B77:B78" xr:uid="{84518EE8-8F23-4A86-B94B-F836696BB4CA}">
      <formula1>"',UPS"</formula1>
    </dataValidation>
    <dataValidation type="list" errorStyle="warning" allowBlank="1" showInputMessage="1" showErrorMessage="1" sqref="D22:D23 D62:D63" xr:uid="{87CE7D83-06DD-4F83-A1B9-E3B46230779F}">
      <formula1>"YES, NO"</formula1>
    </dataValidation>
    <dataValidation type="list" allowBlank="1" showInputMessage="1" showErrorMessage="1" sqref="F22:F23 F62:F63" xr:uid="{6C81F1DB-F5FE-4FF2-9620-D8C822750D9B}">
      <formula1>"', Isolation Boards in Sign - Yes, Isolation Boards in Sign - No"</formula1>
    </dataValidation>
    <dataValidation type="list" errorStyle="warning" allowBlank="1" showInputMessage="1" sqref="C39 C79" xr:uid="{0830831F-A972-49C1-BC47-BC7D0DCEB309}">
      <formula1>"', Module Output - ?"</formula1>
    </dataValidation>
    <dataValidation type="list" allowBlank="1" showInputMessage="1" showErrorMessage="1" sqref="B39 B79" xr:uid="{D8AF5BE0-FAD9-4C54-AC75-CC4A9CA69286}">
      <formula1>"', ?, PS Redundancy Board"</formula1>
    </dataValidation>
    <dataValidation type="list" errorStyle="warning" allowBlank="1" showInputMessage="1" showErrorMessage="1" sqref="D25 D65" xr:uid="{5BC3A260-90C9-4FDE-A6F8-06D9B67817ED}">
      <formula1>"?,NO,1,2,3,4,5,6,7,8,9,10"</formula1>
    </dataValidation>
    <dataValidation type="list" allowBlank="1" showInputMessage="1" showErrorMessage="1" sqref="F21 F6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C33949</OrderProject_x0020_ID>
    <DocNumber xmlns="2cc016c5-161d-4d6b-a532-6cf687f4a3ab">DD5672512</DocNumber>
    <Rev xmlns="2cc016c5-161d-4d6b-a532-6cf687f4a3ab">00</Rev>
    <_dlc_DocId xmlns="b479dd50-8d7e-4b78-9fb1-00cf65781f6b">75D2Y5VYC55K-1220653723-65185</_dlc_DocId>
    <_dlc_DocIdUrl xmlns="b479dd50-8d7e-4b78-9fb1-00cf65781f6b">
      <Url>https://daktronics.sharepoint.com/sites/docs-engineering/_layouts/15/DocIdRedir.aspx?ID=75D2Y5VYC55K-1220653723-65185</Url>
      <Description>75D2Y5VYC55K-1220653723-65185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7C33D8-B87F-4747-9A52-193A0E1F469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EBFFDF-4511-4C10-A4A0-73553F70C8B4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cdae4ca2-47b8-467c-a804-ebae05ca0c7f"/>
    <ds:schemaRef ds:uri="2cc016c5-161d-4d6b-a532-6cf687f4a3ab"/>
    <ds:schemaRef ds:uri="http://schemas.microsoft.com/office/infopath/2007/PartnerControls"/>
    <ds:schemaRef ds:uri="http://purl.org/dc/dcmitype/"/>
    <ds:schemaRef ds:uri="b479dd50-8d7e-4b78-9fb1-00cf65781f6b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47D33DC8-21F4-4A89-9677-62763112DE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C33949 MTA Harris County, System Backup, VM-1020-16X64 @1, VM-1020-16X96 @1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2025-07-14T19:24:44Z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5d41b575-d94f-431a-880a-da82735abef1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