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99" documentId="8_{1E33C963-1A4D-422F-BE13-5287B9803F60}" xr6:coauthVersionLast="47" xr6:coauthVersionMax="47" xr10:uidLastSave="{E5F95F8D-14D3-4560-B22C-3625F9DA017C}"/>
  <bookViews>
    <workbookView xWindow="-120" yWindow="-120" windowWidth="29040" windowHeight="15720"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46" i="1"/>
  <c r="F45" i="1"/>
  <c r="D4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B77FF4F6-3B98-435C-B345-C6F1F76B2D58}">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0234BBF9-1689-4349-A4AE-D2680C58EBBC}">
      <text>
        <r>
          <rPr>
            <b/>
            <sz val="9"/>
            <color indexed="81"/>
            <rFont val="Tahoma"/>
            <family val="2"/>
          </rPr>
          <t>Pat Lilla:</t>
        </r>
        <r>
          <rPr>
            <sz val="9"/>
            <color indexed="81"/>
            <rFont val="Tahoma"/>
            <family val="2"/>
          </rPr>
          <t xml:space="preserve">
This is the quantity of VCB's in one sign.</t>
        </r>
      </text>
    </comment>
    <comment ref="D14" authorId="1" shapeId="0" xr:uid="{94A4AF08-6787-4243-B61C-8D50EC41F688}">
      <text>
        <r>
          <rPr>
            <b/>
            <sz val="9"/>
            <color indexed="81"/>
            <rFont val="Tahoma"/>
            <family val="2"/>
          </rPr>
          <t>Will Tucker:</t>
        </r>
        <r>
          <rPr>
            <sz val="9"/>
            <color indexed="81"/>
            <rFont val="Tahoma"/>
            <family val="2"/>
          </rPr>
          <t xml:space="preserve">
- P2183 VMs are by BAYS
- P1447 VMs are by ROWS</t>
        </r>
      </text>
    </comment>
    <comment ref="D18" authorId="0" shapeId="0" xr:uid="{6B938F84-26F5-4770-B94A-195002CE5982}">
      <text>
        <r>
          <rPr>
            <b/>
            <sz val="9"/>
            <color indexed="81"/>
            <rFont val="Tahoma"/>
            <family val="2"/>
          </rPr>
          <t>Pat Lilla:</t>
        </r>
        <r>
          <rPr>
            <sz val="9"/>
            <color indexed="81"/>
            <rFont val="Tahoma"/>
            <family val="2"/>
          </rPr>
          <t xml:space="preserve">
LINE is the light sensor on the Module.</t>
        </r>
      </text>
    </comment>
    <comment ref="F25" authorId="0" shapeId="0" xr:uid="{05AE158B-873B-4AB2-B597-9C64C0C90FB5}">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200D94EE-9140-4FDC-A058-8D21AEDABED1}">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5A897A54-EA69-4BC9-B9BB-EC2D42B72C39}">
      <text>
        <r>
          <rPr>
            <b/>
            <sz val="9"/>
            <color indexed="81"/>
            <rFont val="Tahoma"/>
            <family val="2"/>
          </rPr>
          <t>Will Tucker:</t>
        </r>
        <r>
          <rPr>
            <sz val="9"/>
            <color indexed="81"/>
            <rFont val="Tahoma"/>
            <family val="2"/>
          </rPr>
          <t xml:space="preserve">
Gen 1 - No Fans</t>
        </r>
      </text>
    </comment>
    <comment ref="D31" authorId="1" shapeId="0" xr:uid="{0B776A3A-8308-4DD2-B786-1D521745A921}">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D2499D61-D6DC-45C7-BC35-8AE12F10D0BA}">
      <text>
        <r>
          <rPr>
            <b/>
            <sz val="9"/>
            <color indexed="81"/>
            <rFont val="Tahoma"/>
            <family val="2"/>
          </rPr>
          <t>Will Tucker:</t>
        </r>
        <r>
          <rPr>
            <sz val="9"/>
            <color indexed="81"/>
            <rFont val="Tahoma"/>
            <family val="2"/>
          </rPr>
          <t xml:space="preserve">
GEN 1 - No Surges</t>
        </r>
      </text>
    </comment>
    <comment ref="D33" authorId="1" shapeId="0" xr:uid="{14F366AB-A163-4D2C-B4FA-5825E541F828}">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39468C88-B078-4D78-B4C0-BD3132E0D564}">
      <text>
        <r>
          <rPr>
            <b/>
            <sz val="9"/>
            <color indexed="81"/>
            <rFont val="Tahoma"/>
            <family val="2"/>
          </rPr>
          <t>Will Tucker:</t>
        </r>
        <r>
          <rPr>
            <sz val="9"/>
            <color indexed="81"/>
            <rFont val="Tahoma"/>
            <family val="2"/>
          </rPr>
          <t xml:space="preserve">
PSRB location
- On Display Interface - In Sign
- VIP 1 - In TC</t>
        </r>
      </text>
    </comment>
    <comment ref="E40" authorId="1" shapeId="0" xr:uid="{4DA947DA-E64E-4E72-94EE-866CCE9FFEAB}">
      <text>
        <r>
          <rPr>
            <b/>
            <sz val="9"/>
            <color indexed="81"/>
            <rFont val="Tahoma"/>
            <family val="2"/>
          </rPr>
          <t>Will Tucker:</t>
        </r>
        <r>
          <rPr>
            <sz val="9"/>
            <color indexed="81"/>
            <rFont val="Tahoma"/>
            <family val="2"/>
          </rPr>
          <t xml:space="preserve">
- Address will only change when the PSRBs are in a TC.</t>
        </r>
      </text>
    </comment>
    <comment ref="F40" authorId="1" shapeId="0" xr:uid="{539FA683-25F8-4A60-8EFC-88D46EB24227}">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<sst xmlns="http://schemas.openxmlformats.org/spreadsheetml/2006/main" count="124" uniqueCount="81">
  <si>
    <t>DD5735144</t>
  </si>
  <si>
    <t xml:space="preserve">C33949 MTA Harris County, Site Config, VM-1020-(16X64 @2, 16X96 @2)(Setup as 2 16x160 Signs)	</t>
  </si>
  <si>
    <t>Rev 00</t>
  </si>
  <si>
    <t>SYSTEM CONFIGURATION
VM-1020-(16X64 @2, 16X96 @2)(Setup as 2 16x160 Signs)</t>
  </si>
  <si>
    <t>SIGN/S</t>
  </si>
  <si>
    <t>OPTION</t>
  </si>
  <si>
    <t>VALUE</t>
  </si>
  <si>
    <t>MODEL</t>
  </si>
  <si>
    <t>VM</t>
  </si>
  <si>
    <t>1, 2</t>
  </si>
  <si>
    <t>ACCESS</t>
  </si>
  <si>
    <t>FRONT</t>
  </si>
  <si>
    <t>MODULE</t>
  </si>
  <si>
    <t>MODULE TYPE</t>
  </si>
  <si>
    <t>FULL COLOR</t>
  </si>
  <si>
    <t>MODULE POWER TYPE</t>
  </si>
  <si>
    <t>GEN 4 (24 VOLT BUS)</t>
  </si>
  <si>
    <t>MODULE SIZE</t>
  </si>
  <si>
    <t>16X16</t>
  </si>
  <si>
    <t>PIXEL PITCH</t>
  </si>
  <si>
    <t>PIXEL HEIGHT</t>
  </si>
  <si>
    <t>PIXEL WIDTH</t>
  </si>
  <si>
    <t>TYPE</t>
  </si>
  <si>
    <t>LINE MATRIX</t>
  </si>
  <si>
    <t>DISPLAY INTERFACE</t>
  </si>
  <si>
    <t>CONFIGURE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</si>
  <si>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</si>
  <si>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</si>
  <si>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</si>
  <si>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</si>
  <si>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</si>
  <si>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</si>
  <si>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</si>
  <si>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</si>
  <si>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</si>
  <si>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</si>
  <si>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</si>
  <si>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</si>
  <si>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</si>
  <si>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</si>
  <si>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</si>
  <si>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</si>
  <si>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</si>
  <si>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</si>
  <si>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</si>
  <si>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</si>
  <si>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</si>
  <si>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</si>
  <si>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</si>
  <si>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</si>
  <si>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</si>
  <si>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</si>
  <si>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</si>
  <si>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</si>
  <si>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</si>
  <si>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</si>
  <si>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
  </si>
  <si>
    <t>PS Redundancy Board</t>
  </si>
  <si>
    <t>Module Output - 1</t>
  </si>
  <si>
    <t>On 1st Display Interface</t>
  </si>
  <si>
    <t>1,2</t>
  </si>
  <si>
    <t>On 2nd Display Interface</t>
  </si>
  <si>
    <t>Binary Switch</t>
  </si>
  <si>
    <t>Target- VIP</t>
  </si>
  <si>
    <t>Control Pin 2</t>
  </si>
  <si>
    <t>Inputs 3</t>
  </si>
  <si>
    <t>Activation input no</t>
  </si>
  <si>
    <t>Momentary no</t>
  </si>
  <si>
    <t>Reactivation no</t>
  </si>
  <si>
    <t>Inverted No</t>
  </si>
  <si>
    <t>Pulse No</t>
  </si>
  <si>
    <t>CUSTOM OPTIONS</t>
  </si>
  <si>
    <t>SYSTEM BACKUP FILES</t>
  </si>
  <si>
    <t>DD5735232</t>
  </si>
  <si>
    <t>GUIDE - DD4832617</t>
  </si>
  <si>
    <t>TRANSLATION TABLE</t>
  </si>
  <si>
    <t>ER-5735114 / DD5735114</t>
  </si>
  <si>
    <t>CONTROLLER CONFIGURATION PACKAGE</t>
  </si>
  <si>
    <t>N/A</t>
  </si>
  <si>
    <t>Reference Drawings</t>
  </si>
  <si>
    <t>Site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</si>
</sst>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rgb="FF000000"/>
      <name val="Calibri"/>
      <scheme val="minor"/>
    </font>
  </fonts>
  <fills count="3">
    <fill>
      <patternFill patternType="none"/>
    </fill>
    <fill>
      <patternFill patternType="gray125"/>
    </fill>
    <fill>
      <patternFill patternType="solid">
        <fgColor theme="2"/>
        <bgColor indexed="64"/>
      </patternFill>
    </fill>
  </fills>
  <borders count="4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xf numFmtId="0" fontId="0" fillId="0" borderId="7" xfId="0" applyBorder="1"/>
    <xf numFmtId="0" fontId="0" fillId="0" borderId="7" xfId="0" quotePrefix="1" applyBorder="1"/>
    <xf numFmtId="0" fontId="0" fillId="0" borderId="14" xfId="0" applyBorder="1"/>
    <xf numFmtId="0" fontId="0" fillId="0" borderId="14" xfId="0" quotePrefix="1" applyBorder="1"/>
    <xf numFmtId="0" fontId="0" fillId="0" borderId="15" xfId="0" quotePrefix="1" applyBorder="1"/>
    <xf numFmtId="0" fontId="0" fillId="0" borderId="0" xfId="0" applyAlignment="1">
      <alignment horizontal="center"/>
    </xf>
    <xf numFmtId="0" fontId="0" fillId="0" borderId="7" xfId="0" quotePrefix="1"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8"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9" xfId="0" applyBorder="1"/>
    <xf numFmtId="0" fontId="0" fillId="0" borderId="4" xfId="0" applyBorder="1" applyAlignment="1">
      <alignment horizontal="center"/>
    </xf>
    <xf numFmtId="0" fontId="0" fillId="0" borderId="9"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7" xfId="0" quotePrefix="1" applyBorder="1" applyAlignment="1">
      <alignment horizontal="left"/>
    </xf>
    <xf numFmtId="0" fontId="0" fillId="0" borderId="14" xfId="0" quotePrefix="1" applyBorder="1" applyAlignment="1">
      <alignment horizontal="left"/>
    </xf>
    <xf numFmtId="0" fontId="0" fillId="0" borderId="14" xfId="0" applyBorder="1" applyAlignment="1">
      <alignment horizontal="left"/>
    </xf>
    <xf numFmtId="0" fontId="0" fillId="0" borderId="13" xfId="0"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6" xfId="0" applyFont="1" applyBorder="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left" vertical="center"/>
    </xf>
    <xf numFmtId="0" fontId="3" fillId="0" borderId="16" xfId="0" applyFont="1" applyBorder="1" applyAlignment="1">
      <alignment horizontal="center" wrapText="1"/>
    </xf>
    <xf numFmtId="0" fontId="0" fillId="0" borderId="8" xfId="0" quotePrefix="1" applyBorder="1" applyAlignment="1">
      <alignment horizontal="left"/>
    </xf>
    <xf numFmtId="0" fontId="0" fillId="0" borderId="15" xfId="0" quotePrefix="1" applyBorder="1" applyAlignment="1">
      <alignment horizontal="left"/>
    </xf>
    <xf numFmtId="0" fontId="0" fillId="0" borderId="18" xfId="0" applyBorder="1"/>
    <xf numFmtId="0" fontId="0" fillId="0" borderId="0"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left" vertical="center"/>
    </xf>
    <xf numFmtId="0" fontId="0" fillId="0" borderId="0" xfId="0" applyBorder="1"/>
    <xf numFmtId="0" fontId="0" fillId="0" borderId="1" xfId="0" applyBorder="1" applyAlignment="1">
      <alignment horizontal="left"/>
    </xf>
    <xf numFmtId="0" fontId="0" fillId="0" borderId="1" xfId="0" quotePrefix="1" applyBorder="1" applyAlignment="1">
      <alignment horizontal="left"/>
    </xf>
    <xf numFmtId="0" fontId="0" fillId="0" borderId="1" xfId="0" quotePrefix="1" applyBorder="1"/>
    <xf numFmtId="0" fontId="3" fillId="0" borderId="18" xfId="0" applyFont="1" applyBorder="1" applyAlignment="1">
      <alignment horizontal="center"/>
    </xf>
    <xf numFmtId="0" fontId="0" fillId="0" borderId="18" xfId="0" applyBorder="1" applyAlignment="1">
      <alignment horizontal="left"/>
    </xf>
    <xf numFmtId="0" fontId="0" fillId="0" borderId="18" xfId="0" quotePrefix="1" applyBorder="1" applyAlignment="1">
      <alignment horizontal="left"/>
    </xf>
    <xf numFmtId="0" fontId="0" fillId="0" borderId="18" xfId="0" quotePrefix="1" applyBorder="1"/>
    <xf numFmtId="0" fontId="0" fillId="2" borderId="18" xfId="0" quotePrefix="1" applyFill="1" applyBorder="1" applyAlignment="1">
      <alignment horizontal="center" vertical="center"/>
    </xf>
    <xf numFmtId="0" fontId="0" fillId="2" borderId="18" xfId="0" quotePrefix="1" applyFill="1" applyBorder="1"/>
    <xf numFmtId="0" fontId="0" fillId="2" borderId="18" xfId="0" quotePrefix="1" applyFill="1" applyBorder="1" applyAlignment="1">
      <alignment horizontal="left"/>
    </xf>
    <xf numFmtId="9" fontId="0" fillId="2" borderId="18" xfId="0" quotePrefix="1" applyNumberFormat="1" applyFill="1" applyBorder="1" applyAlignment="1">
      <alignment horizontal="left"/>
    </xf>
    <xf numFmtId="0" fontId="0" fillId="0" borderId="18" xfId="0" applyBorder="1" applyAlignment="1">
      <alignment horizontal="left"/>
    </xf>
    <xf numFmtId="0" fontId="3" fillId="0" borderId="27" xfId="0" applyFont="1" applyBorder="1" applyAlignment="1">
      <alignment horizont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left"/>
    </xf>
    <xf numFmtId="0" fontId="0" fillId="0" borderId="0" xfId="0" applyBorder="1" applyAlignment="1">
      <alignment horizontal="left"/>
    </xf>
    <xf numFmtId="0" fontId="0" fillId="0" borderId="0" xfId="0" quotePrefix="1" applyBorder="1" applyAlignment="1">
      <alignment horizontal="left"/>
    </xf>
    <xf numFmtId="0" fontId="0" fillId="0" borderId="0" xfId="0" applyBorder="1" applyAlignment="1">
      <alignment horizontal="left" vertical="center"/>
    </xf>
    <xf numFmtId="0" fontId="0" fillId="0" borderId="0" xfId="0" applyBorder="1" applyAlignment="1">
      <alignment horizontal="center" vertical="center" wrapText="1"/>
    </xf>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0" xfId="0" applyBorder="1" applyAlignment="1">
      <alignment horizontal="center"/>
    </xf>
    <xf numFmtId="0" fontId="3" fillId="0" borderId="19"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4" fillId="0" borderId="26" xfId="0" applyFont="1" applyBorder="1" applyAlignment="1">
      <alignment horizontal="center"/>
    </xf>
    <xf numFmtId="0" fontId="0" fillId="0" borderId="41" xfId="0" quotePrefix="1" applyBorder="1" applyAlignment="1">
      <alignment horizontal="left"/>
    </xf>
    <xf numFmtId="0" fontId="0" fillId="0" borderId="41" xfId="0" applyBorder="1" applyAlignment="1">
      <alignment horizontal="left"/>
    </xf>
    <xf numFmtId="0" fontId="0" fillId="0" borderId="41" xfId="0" quotePrefix="1" applyBorder="1" applyAlignment="1">
      <alignment horizontal="left"/>
    </xf>
    <xf numFmtId="0" fontId="0" fillId="0" borderId="41" xfId="0" quotePrefix="1" applyBorder="1"/>
    <xf numFmtId="0" fontId="0" fillId="0" borderId="41" xfId="0" applyBorder="1" applyAlignment="1">
      <alignment horizontal="center" vertical="center"/>
    </xf>
    <xf numFmtId="0" fontId="0" fillId="0" borderId="4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workbookViewId="0">
      <selection activeCell="I44" sqref="I44"/>
    </sheetView>
  </sheetViews>
  <sheetFormatPr defaultRowHeight="1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 min="8" max="8" width="14.85546875" bestFit="1" customWidth="1"/>
    <col min="9" max="9" width="11.42578125" bestFit="1" customWidth="1"/>
  </cols>
  <sheetData>
    <row r="1" spans="2:7" ht="15.75" thickBot="1">
      <c r="B1" t="s">
        <v>0</v>
      </c>
      <c r="C1" s="16" t="s">
        <v>1</v>
      </c>
      <c r="D1" s="16"/>
      <c r="E1" s="16"/>
      <c r="F1" s="16"/>
      <c r="G1" s="6" t="s">
        <v>2</v>
      </c>
    </row>
    <row r="2" spans="2:7" ht="31.5" customHeight="1" thickBot="1">
      <c r="B2" s="36" t="s">
        <v>3</v>
      </c>
      <c r="C2" s="28"/>
      <c r="D2" s="28"/>
      <c r="E2" s="28"/>
      <c r="F2" s="29"/>
      <c r="G2" s="30" t="s">
        <v>4</v>
      </c>
    </row>
    <row r="3" spans="2:7" ht="15.75" thickBot="1">
      <c r="B3" s="21" t="s">
        <v>5</v>
      </c>
      <c r="C3" s="22"/>
      <c r="D3" s="22" t="s">
        <v>6</v>
      </c>
      <c r="E3" s="22"/>
      <c r="F3" s="26"/>
      <c r="G3" s="31"/>
    </row>
    <row r="4" spans="2:7">
      <c r="B4" s="17" t="s">
        <v>7</v>
      </c>
      <c r="C4" s="18"/>
      <c r="D4" s="18" t="s">
        <v>8</v>
      </c>
      <c r="E4" s="18"/>
      <c r="F4" s="25"/>
      <c r="G4" s="32" t="s">
        <v>9</v>
      </c>
    </row>
    <row r="5" spans="2:7">
      <c r="B5" s="17" t="s">
        <v>10</v>
      </c>
      <c r="C5" s="18"/>
      <c r="D5" s="18" t="s">
        <v>11</v>
      </c>
      <c r="E5" s="18"/>
      <c r="F5" s="25"/>
      <c r="G5" s="33"/>
    </row>
    <row r="6" spans="2:7">
      <c r="B6" s="35" t="s">
        <v>12</v>
      </c>
      <c r="C6" s="1" t="s">
        <v>13</v>
      </c>
      <c r="D6" s="18" t="s">
        <v>14</v>
      </c>
      <c r="E6" s="18"/>
      <c r="F6" s="25"/>
      <c r="G6" s="33"/>
    </row>
    <row r="7" spans="2:7">
      <c r="B7" s="35"/>
      <c r="C7" s="1" t="s">
        <v>15</v>
      </c>
      <c r="D7" s="18" t="s">
        <v>16</v>
      </c>
      <c r="E7" s="18"/>
      <c r="F7" s="25"/>
      <c r="G7" s="33"/>
    </row>
    <row r="8" spans="2:7">
      <c r="B8" s="35"/>
      <c r="C8" s="1" t="s">
        <v>17</v>
      </c>
      <c r="D8" s="18" t="s">
        <v>18</v>
      </c>
      <c r="E8" s="18"/>
      <c r="F8" s="25"/>
      <c r="G8" s="33"/>
    </row>
    <row r="9" spans="2:7">
      <c r="B9" s="35"/>
      <c r="C9" s="1" t="s">
        <v>19</v>
      </c>
      <c r="D9" s="23">
        <v>20</v>
      </c>
      <c r="E9" s="23"/>
      <c r="F9" s="24"/>
      <c r="G9" s="33"/>
    </row>
    <row r="10" spans="2:7">
      <c r="B10" s="17" t="s">
        <v>20</v>
      </c>
      <c r="C10" s="18"/>
      <c r="D10" s="23">
        <v>16</v>
      </c>
      <c r="E10" s="23"/>
      <c r="F10" s="24"/>
      <c r="G10" s="33"/>
    </row>
    <row r="11" spans="2:7">
      <c r="B11" s="17" t="s">
        <v>21</v>
      </c>
      <c r="C11" s="18"/>
      <c r="D11" s="23">
        <v>160</v>
      </c>
      <c r="E11" s="23"/>
      <c r="F11" s="24"/>
      <c r="G11" s="33"/>
    </row>
    <row r="12" spans="2:7">
      <c r="B12" s="17" t="s">
        <v>22</v>
      </c>
      <c r="C12" s="18"/>
      <c r="D12" s="18" t="s">
        <v>23</v>
      </c>
      <c r="E12" s="18"/>
      <c r="F12" s="25"/>
      <c r="G12" s="33"/>
    </row>
    <row r="13" spans="2:7">
      <c r="B13" s="15" t="s">
        <v>24</v>
      </c>
      <c r="C13" s="1" t="s">
        <v>25</v>
      </c>
      <c r="D13" s="23">
        <v>2</v>
      </c>
      <c r="E13" s="23"/>
      <c r="F13" s="24"/>
      <c r="G13" s="33"/>
    </row>
    <row r="14" spans="2:7" ht="15.75" thickBot="1">
      <c r="B14" s="19" t="s">
        <v>26</v>
      </c>
      <c r="C14" s="20"/>
      <c r="D14" s="37" t="s">
        <v>27</v>
      </c>
      <c r="E14" s="37"/>
      <c r="F14" s="38"/>
      <c r="G14" s="34"/>
    </row>
    <row r="15" spans="2:7" ht="15.75" thickBot="1"/>
    <row r="16" spans="2:7" ht="15.75" thickBot="1">
      <c r="B16" s="27" t="s">
        <v>28</v>
      </c>
      <c r="C16" s="28"/>
      <c r="D16" s="28"/>
      <c r="E16" s="28"/>
      <c r="F16" s="29"/>
      <c r="G16" s="32" t="s">
        <v>9</v>
      </c>
    </row>
    <row r="17" spans="2:7">
      <c r="B17" s="21" t="s">
        <v>5</v>
      </c>
      <c r="C17" s="22"/>
      <c r="D17" s="9" t="s">
        <v>6</v>
      </c>
      <c r="E17" s="9" t="s">
        <v>29</v>
      </c>
      <c r="F17" s="10" t="s">
        <v>30</v>
      </c>
      <c r="G17" s="33"/>
    </row>
    <row r="18" spans="2:7">
      <c r="B18" s="17" t="s">
        <v>31</v>
      </c>
      <c r="C18" s="18"/>
      <c r="D18" s="1" t="s">
        <v>32</v>
      </c>
      <c r="E18" s="1" t="s">
        <v>33</v>
      </c>
      <c r="F18" s="3" t="s">
        <v>34</v>
      </c>
      <c r="G18" s="33"/>
    </row>
    <row r="19" spans="2:7">
      <c r="B19" s="17" t="s">
        <v>35</v>
      </c>
      <c r="C19" s="18"/>
      <c r="D19" s="1" t="s">
        <v>12</v>
      </c>
      <c r="E19" s="1" t="s">
        <v>33</v>
      </c>
      <c r="F19" s="3" t="s">
        <v>34</v>
      </c>
      <c r="G19" s="33"/>
    </row>
    <row r="20" spans="2:7">
      <c r="B20" s="17" t="s">
        <v>36</v>
      </c>
      <c r="C20" s="18"/>
      <c r="D20" s="1" t="s">
        <v>37</v>
      </c>
      <c r="E20" s="2" t="s">
        <v>38</v>
      </c>
      <c r="F20" s="4" t="s">
        <v>38</v>
      </c>
      <c r="G20" s="33"/>
    </row>
    <row r="21" spans="2:7">
      <c r="B21" s="17" t="s">
        <v>39</v>
      </c>
      <c r="C21" s="18"/>
      <c r="D21" s="7" t="s">
        <v>37</v>
      </c>
      <c r="E21" s="7" t="s">
        <v>38</v>
      </c>
      <c r="F21" s="4"/>
      <c r="G21" s="33"/>
    </row>
    <row r="22" spans="2:7">
      <c r="B22" s="17" t="s">
        <v>40</v>
      </c>
      <c r="C22" s="18"/>
      <c r="D22" s="7" t="s">
        <v>37</v>
      </c>
      <c r="E22" s="7"/>
      <c r="F22" s="3"/>
      <c r="G22" s="33"/>
    </row>
    <row r="23" spans="2:7">
      <c r="B23" s="17" t="s">
        <v>41</v>
      </c>
      <c r="C23" s="18"/>
      <c r="D23" s="7" t="s">
        <v>37</v>
      </c>
      <c r="E23" s="7"/>
      <c r="F23" s="3"/>
      <c r="G23" s="33"/>
    </row>
    <row r="24" spans="2:7">
      <c r="B24" s="17" t="s">
        <v>42</v>
      </c>
      <c r="C24" s="18"/>
      <c r="D24" s="7">
        <v>1</v>
      </c>
      <c r="E24" s="7" t="s">
        <v>38</v>
      </c>
      <c r="F24" s="4" t="s">
        <v>43</v>
      </c>
      <c r="G24" s="33"/>
    </row>
    <row r="25" spans="2:7">
      <c r="B25" s="17" t="s">
        <v>44</v>
      </c>
      <c r="C25" s="18"/>
      <c r="D25" s="7" t="s">
        <v>37</v>
      </c>
      <c r="E25" s="7" t="s">
        <v>38</v>
      </c>
      <c r="F25" s="4"/>
      <c r="G25" s="33"/>
    </row>
    <row r="26" spans="2:7">
      <c r="B26" s="17" t="s">
        <v>45</v>
      </c>
      <c r="C26" s="18"/>
      <c r="D26" s="7" t="s">
        <v>37</v>
      </c>
      <c r="E26" s="7" t="s">
        <v>38</v>
      </c>
      <c r="F26" s="4" t="s">
        <v>38</v>
      </c>
      <c r="G26" s="33"/>
    </row>
    <row r="27" spans="2:7">
      <c r="B27" s="17" t="s">
        <v>46</v>
      </c>
      <c r="C27" s="18"/>
      <c r="D27" s="8" t="s">
        <v>37</v>
      </c>
      <c r="E27" s="7" t="s">
        <v>38</v>
      </c>
      <c r="F27" s="4" t="s">
        <v>38</v>
      </c>
      <c r="G27" s="33"/>
    </row>
    <row r="28" spans="2:7">
      <c r="B28" s="17" t="s">
        <v>47</v>
      </c>
      <c r="C28" s="18"/>
      <c r="D28" s="8" t="s">
        <v>37</v>
      </c>
      <c r="E28" s="7" t="s">
        <v>38</v>
      </c>
      <c r="F28" s="4" t="s">
        <v>38</v>
      </c>
      <c r="G28" s="33"/>
    </row>
    <row r="29" spans="2:7">
      <c r="B29" s="17" t="s">
        <v>48</v>
      </c>
      <c r="C29" s="18"/>
      <c r="D29" s="8" t="s">
        <v>37</v>
      </c>
      <c r="E29" s="7" t="s">
        <v>38</v>
      </c>
      <c r="F29" s="4" t="s">
        <v>38</v>
      </c>
      <c r="G29" s="33"/>
    </row>
    <row r="30" spans="2:7">
      <c r="B30" s="17" t="s">
        <v>49</v>
      </c>
      <c r="C30" s="18"/>
      <c r="D30" s="8" t="s">
        <v>50</v>
      </c>
      <c r="E30" s="7" t="s">
        <v>38</v>
      </c>
      <c r="F30" s="4" t="s">
        <v>38</v>
      </c>
      <c r="G30" s="33"/>
    </row>
    <row r="31" spans="2:7">
      <c r="B31" s="17" t="s">
        <v>51</v>
      </c>
      <c r="C31" s="18"/>
      <c r="D31" s="7" t="s">
        <v>37</v>
      </c>
      <c r="E31" s="7" t="s">
        <v>38</v>
      </c>
      <c r="F31" s="4" t="s">
        <v>38</v>
      </c>
      <c r="G31" s="33"/>
    </row>
    <row r="32" spans="2:7">
      <c r="B32" s="17" t="s">
        <v>52</v>
      </c>
      <c r="C32" s="18"/>
      <c r="D32" s="7">
        <v>1</v>
      </c>
      <c r="E32" s="7" t="s">
        <v>38</v>
      </c>
      <c r="F32" s="4" t="s">
        <v>38</v>
      </c>
      <c r="G32" s="33"/>
    </row>
    <row r="33" spans="1:12">
      <c r="B33" s="19" t="s">
        <v>53</v>
      </c>
      <c r="C33" s="20"/>
      <c r="D33" s="11" t="s">
        <v>54</v>
      </c>
      <c r="E33" s="11"/>
      <c r="F33" s="5"/>
      <c r="G33" s="34"/>
    </row>
    <row r="34" spans="1:12">
      <c r="B34" s="45"/>
      <c r="C34" s="45"/>
      <c r="D34" s="46"/>
      <c r="E34" s="46"/>
      <c r="F34" s="47"/>
      <c r="G34" s="42"/>
    </row>
    <row r="35" spans="1:12">
      <c r="A35" s="83" t="s">
        <v>55</v>
      </c>
      <c r="B35" s="84"/>
      <c r="C35" s="84"/>
      <c r="D35" s="84"/>
      <c r="E35" s="84"/>
      <c r="F35" s="84"/>
      <c r="G35" s="84"/>
      <c r="H35" s="84"/>
      <c r="I35" s="84"/>
      <c r="J35" s="85"/>
      <c r="K35" s="86" t="s">
        <v>4</v>
      </c>
      <c r="L35" s="57"/>
    </row>
    <row r="36" spans="1:12" ht="15" hidden="1" customHeight="1">
      <c r="B36" s="87"/>
      <c r="C36" s="88"/>
      <c r="D36" s="89" t="str">
        <f>IF(B36="DOOR SWITCH 2 (TC)",1,"N/A")</f>
        <v>N/A</v>
      </c>
      <c r="E36" s="89" t="str">
        <f>IF(B36="DOOR SWITCH 2 (TC)",1,"N/A")</f>
        <v>N/A</v>
      </c>
      <c r="F36" s="90" t="str">
        <f>IF(B36="DOOR SWITCH 2 (TC)","VIP 1","N/A")</f>
        <v>N/A</v>
      </c>
      <c r="G36" s="91"/>
      <c r="H36" s="92"/>
      <c r="I36" s="92"/>
      <c r="J36" s="92"/>
      <c r="K36" s="62"/>
      <c r="L36" s="6"/>
    </row>
    <row r="37" spans="1:12" ht="15" hidden="1" customHeight="1">
      <c r="B37" s="52" t="s">
        <v>56</v>
      </c>
      <c r="C37" s="53" t="s">
        <v>56</v>
      </c>
      <c r="D37" s="54" t="s">
        <v>56</v>
      </c>
      <c r="E37" s="54" t="s">
        <v>56</v>
      </c>
      <c r="F37" s="53" t="s">
        <v>56</v>
      </c>
      <c r="G37" s="41"/>
      <c r="H37" s="39"/>
      <c r="I37" s="39"/>
      <c r="J37" s="39"/>
      <c r="K37" s="62"/>
      <c r="L37" s="6"/>
    </row>
    <row r="38" spans="1:12" ht="15" hidden="1" customHeight="1">
      <c r="B38" s="52"/>
      <c r="C38" s="54" t="s">
        <v>56</v>
      </c>
      <c r="D38" s="55" t="s">
        <v>56</v>
      </c>
      <c r="E38" s="54" t="s">
        <v>56</v>
      </c>
      <c r="F38" s="53"/>
      <c r="G38" s="41"/>
      <c r="H38" s="39"/>
      <c r="I38" s="39"/>
      <c r="J38" s="39"/>
      <c r="K38" s="62"/>
      <c r="L38" s="6"/>
    </row>
    <row r="39" spans="1:12">
      <c r="B39" s="51" t="s">
        <v>57</v>
      </c>
      <c r="C39" s="51" t="s">
        <v>58</v>
      </c>
      <c r="D39" s="51" t="str">
        <f>IF(B39="PS Redundancy Board","I/O Board Outputs - NO"," ")</f>
        <v>I/O Board Outputs - NO</v>
      </c>
      <c r="E39" s="51" t="str">
        <f>IF(B39="PS Redundancy Board","Sensor Address -1"," ")</f>
        <v>Sensor Address -1</v>
      </c>
      <c r="F39" s="51" t="s">
        <v>59</v>
      </c>
      <c r="G39" s="58"/>
      <c r="H39" s="59"/>
      <c r="I39" s="59"/>
      <c r="J39" s="59"/>
      <c r="K39" s="64" t="s">
        <v>60</v>
      </c>
      <c r="L39" s="65"/>
    </row>
    <row r="40" spans="1:12">
      <c r="B40" s="51" t="s">
        <v>57</v>
      </c>
      <c r="C40" s="51" t="s">
        <v>58</v>
      </c>
      <c r="D40" s="51" t="str">
        <f>IF(B40="PS Redundancy Board","I/O Board Outputs - NO"," ")</f>
        <v>I/O Board Outputs - NO</v>
      </c>
      <c r="E40" s="51" t="str">
        <f>IF(B40="PS Redundancy Board","Sensor Address -1"," ")</f>
        <v>Sensor Address -1</v>
      </c>
      <c r="F40" s="51" t="s">
        <v>61</v>
      </c>
      <c r="G40" s="60"/>
      <c r="H40" s="61"/>
      <c r="I40" s="61"/>
      <c r="J40" s="61"/>
      <c r="K40" s="63"/>
      <c r="L40" s="66"/>
    </row>
    <row r="41" spans="1:12">
      <c r="B41" s="56" t="s">
        <v>62</v>
      </c>
      <c r="C41" s="50" t="s">
        <v>63</v>
      </c>
      <c r="D41" s="50" t="s">
        <v>64</v>
      </c>
      <c r="E41" s="50" t="s">
        <v>65</v>
      </c>
      <c r="F41" s="50" t="s">
        <v>66</v>
      </c>
      <c r="G41" s="43" t="s">
        <v>67</v>
      </c>
      <c r="H41" s="56" t="s">
        <v>68</v>
      </c>
      <c r="I41" s="56" t="s">
        <v>69</v>
      </c>
      <c r="J41" s="69" t="s">
        <v>70</v>
      </c>
      <c r="K41" s="67"/>
      <c r="L41" s="68"/>
    </row>
    <row r="42" spans="1:12">
      <c r="B42" s="70"/>
      <c r="C42" s="71"/>
      <c r="D42" s="71"/>
      <c r="E42" s="71"/>
      <c r="F42" s="71"/>
      <c r="G42" s="72"/>
      <c r="H42" s="70"/>
      <c r="I42" s="70"/>
      <c r="J42" s="70"/>
      <c r="K42" s="73"/>
      <c r="L42" s="73"/>
    </row>
    <row r="43" spans="1:12">
      <c r="B43" s="48" t="s">
        <v>71</v>
      </c>
      <c r="C43" s="48"/>
      <c r="D43" s="48"/>
      <c r="E43" s="48"/>
      <c r="F43" s="48"/>
      <c r="G43" s="82"/>
    </row>
    <row r="44" spans="1:12">
      <c r="B44" s="49" t="s">
        <v>72</v>
      </c>
      <c r="C44" s="49"/>
      <c r="D44" s="49"/>
      <c r="E44" s="39" t="s">
        <v>73</v>
      </c>
      <c r="F44" s="39" t="s">
        <v>74</v>
      </c>
      <c r="G44" s="40"/>
    </row>
    <row r="45" spans="1:12">
      <c r="B45" s="49" t="s">
        <v>75</v>
      </c>
      <c r="C45" s="49"/>
      <c r="D45" s="49"/>
      <c r="E45" s="51" t="s">
        <v>76</v>
      </c>
      <c r="F45" s="51" t="str">
        <f>IF(E45="N/A", " ", "GUIDE - DD3513398")</f>
        <v>GUIDE - DD3513398</v>
      </c>
      <c r="G45" s="40"/>
    </row>
    <row r="46" spans="1:12">
      <c r="B46" s="49" t="s">
        <v>77</v>
      </c>
      <c r="C46" s="49"/>
      <c r="D46" s="49"/>
      <c r="E46" s="51" t="s">
        <v>78</v>
      </c>
      <c r="F46" s="51" t="str">
        <f>IF(E46="N/A", " ", "GUIDE - DD3350029")</f>
        <v xml:space="preserve"> </v>
      </c>
      <c r="G46" s="40"/>
    </row>
    <row r="47" spans="1:12">
      <c r="C47" s="12"/>
      <c r="D47" s="12"/>
      <c r="E47" s="13"/>
      <c r="F47" s="14"/>
      <c r="G47" s="40"/>
    </row>
    <row r="48" spans="1:12">
      <c r="G48" s="6"/>
    </row>
    <row r="49" spans="2:7">
      <c r="B49" s="74" t="s">
        <v>79</v>
      </c>
      <c r="C49" s="75"/>
      <c r="D49" s="75"/>
      <c r="E49" s="75"/>
      <c r="F49" s="75"/>
      <c r="G49" s="76"/>
    </row>
    <row r="50" spans="2:7">
      <c r="B50" s="77"/>
      <c r="C50" s="44"/>
      <c r="D50" s="44"/>
      <c r="E50" s="44"/>
      <c r="F50" s="44"/>
      <c r="G50" s="78"/>
    </row>
    <row r="51" spans="2:7">
      <c r="B51" s="77"/>
      <c r="C51" s="44"/>
      <c r="D51" s="44"/>
      <c r="E51" s="44"/>
      <c r="F51" s="44"/>
      <c r="G51" s="78"/>
    </row>
    <row r="52" spans="2:7">
      <c r="B52" s="77"/>
      <c r="C52" s="44"/>
      <c r="D52" s="44"/>
      <c r="E52" s="44"/>
      <c r="F52" s="44"/>
      <c r="G52" s="78"/>
    </row>
    <row r="53" spans="2:7">
      <c r="B53" s="77"/>
      <c r="C53" s="44"/>
      <c r="D53" s="44"/>
      <c r="E53" s="44"/>
      <c r="F53" s="44"/>
      <c r="G53" s="78"/>
    </row>
    <row r="54" spans="2:7">
      <c r="B54" s="77"/>
      <c r="C54" s="44"/>
      <c r="D54" s="44"/>
      <c r="E54" s="44"/>
      <c r="F54" s="44"/>
      <c r="G54" s="78"/>
    </row>
    <row r="55" spans="2:7">
      <c r="B55" s="77"/>
      <c r="C55" s="44"/>
      <c r="D55" s="44"/>
      <c r="E55" s="44"/>
      <c r="F55" s="44"/>
      <c r="G55" s="78"/>
    </row>
    <row r="56" spans="2:7">
      <c r="B56" s="77"/>
      <c r="C56" s="44"/>
      <c r="D56" s="44"/>
      <c r="E56" s="44"/>
      <c r="F56" s="44"/>
      <c r="G56" s="78"/>
    </row>
    <row r="57" spans="2:7">
      <c r="B57" s="77"/>
      <c r="C57" s="44"/>
      <c r="D57" s="44"/>
      <c r="E57" s="44"/>
      <c r="F57" s="44"/>
      <c r="G57" s="78"/>
    </row>
    <row r="58" spans="2:7">
      <c r="B58" s="77"/>
      <c r="C58" s="44"/>
      <c r="D58" s="44"/>
      <c r="E58" s="44"/>
      <c r="F58" s="44"/>
      <c r="G58" s="78"/>
    </row>
    <row r="59" spans="2:7">
      <c r="B59" s="77"/>
      <c r="C59" s="44"/>
      <c r="D59" s="44"/>
      <c r="E59" s="44"/>
      <c r="F59" s="44"/>
      <c r="G59" s="78"/>
    </row>
    <row r="60" spans="2:7">
      <c r="B60" s="77"/>
      <c r="C60" s="44"/>
      <c r="D60" s="44"/>
      <c r="E60" s="44"/>
      <c r="F60" s="44"/>
      <c r="G60" s="78"/>
    </row>
    <row r="61" spans="2:7">
      <c r="B61" s="77"/>
      <c r="C61" s="44"/>
      <c r="D61" s="44"/>
      <c r="E61" s="44"/>
      <c r="F61" s="44"/>
      <c r="G61" s="78"/>
    </row>
    <row r="62" spans="2:7">
      <c r="B62" s="77"/>
      <c r="C62" s="44"/>
      <c r="D62" s="44"/>
      <c r="E62" s="44"/>
      <c r="F62" s="44"/>
      <c r="G62" s="78"/>
    </row>
    <row r="63" spans="2:7">
      <c r="B63" s="79"/>
      <c r="C63" s="80"/>
      <c r="D63" s="80"/>
      <c r="E63" s="80"/>
      <c r="F63" s="80"/>
      <c r="G63" s="81"/>
    </row>
    <row r="64" spans="2:7">
      <c r="G64" s="44"/>
    </row>
    <row r="65" spans="2:2">
      <c r="B65" t="s">
        <v>80</v>
      </c>
    </row>
  </sheetData>
  <mergeCells count="52">
    <mergeCell ref="K39:L41"/>
    <mergeCell ref="A35:J35"/>
    <mergeCell ref="K35:L35"/>
    <mergeCell ref="B19:C19"/>
    <mergeCell ref="B5:C5"/>
    <mergeCell ref="B2:F2"/>
    <mergeCell ref="B4:C4"/>
    <mergeCell ref="B29:C29"/>
    <mergeCell ref="D14:F14"/>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44:D44"/>
    <mergeCell ref="B37:B38"/>
    <mergeCell ref="B46:D46"/>
    <mergeCell ref="B43:F43"/>
    <mergeCell ref="B45:D45"/>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5">
    <dataValidation type="list" allowBlank="1" showInputMessage="1" showErrorMessage="1" sqref="D4:F4" xr:uid="{88649FA7-AF94-408B-824E-E8FA1DDDEEB5}">
      <formula1>"VF,VM,VX, DB-5000"</formula1>
    </dataValidation>
    <dataValidation type="list" allowBlank="1" showInputMessage="1" showErrorMessage="1" sqref="D5:F5" xr:uid="{50979699-D258-4AB1-B15D-A7A85876BBDE}">
      <formula1>"FRONT,WALK-IN,REAR"</formula1>
    </dataValidation>
    <dataValidation type="list" errorStyle="warning" allowBlank="1" showInputMessage="1" showErrorMessage="1" sqref="D6:F6" xr:uid="{05404800-01E5-47BD-B604-B813F1805F0C}">
      <formula1>"FULL COLOR, MONOCHROME, Red-Green"</formula1>
    </dataValidation>
    <dataValidation type="list" errorStyle="warning" allowBlank="1" showInputMessage="1" showErrorMessage="1" sqref="D8:F8" xr:uid="{3B9EE2A6-3034-45A0-89EA-C987874FF934}">
      <formula1>"7X5,9X5,9X15,16X16,24X16, 18X18"</formula1>
    </dataValidation>
    <dataValidation type="list" errorStyle="warning" allowBlank="1" showInputMessage="1" showErrorMessage="1" sqref="D9:F9" xr:uid="{BE6CC36C-B847-4E6E-82BD-6BE6B67A2A46}">
      <formula1>"20,34,46,66"</formula1>
    </dataValidation>
    <dataValidation type="list" allowBlank="1" showInputMessage="1" showErrorMessage="1" sqref="D12:F12" xr:uid="{F7F9E5B2-CCC4-4E3A-9C42-3051E8A40DE7}">
      <formula1>"FULL MATRIX,LINE MATRIX"</formula1>
    </dataValidation>
    <dataValidation type="list" allowBlank="1" showInputMessage="1" showErrorMessage="1" sqref="D7:F7" xr:uid="{FA8C495A-F975-472F-9B91-A79530B47E1B}">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527E953F-81FB-4795-9EC8-4A8BF9F31208}">
      <formula1>"0,1,2, YES, NO"</formula1>
    </dataValidation>
    <dataValidation type="list" allowBlank="1" showInputMessage="1" showErrorMessage="1" sqref="D24" xr:uid="{0D1974E4-BECA-4496-A691-D2554FCFCA02}">
      <formula1>"0,1"</formula1>
    </dataValidation>
    <dataValidation type="list" allowBlank="1" showInputMessage="1" showErrorMessage="1" sqref="D30" xr:uid="{F6F9200E-A58C-4843-BD05-541ABA2D129E}">
      <formula1>"YES,NO"</formula1>
    </dataValidation>
    <dataValidation type="list" errorStyle="warning" allowBlank="1" showInputMessage="1" showErrorMessage="1" sqref="D27:D29" xr:uid="{9265F2DB-96C0-4D07-BF34-83AA011A233E}">
      <formula1>"YES,NO"</formula1>
    </dataValidation>
    <dataValidation type="list" errorStyle="warning" allowBlank="1" showInputMessage="1" showErrorMessage="1" sqref="D26" xr:uid="{D3308880-5353-4748-B97A-28B4F61FC559}">
      <formula1>"NO,1,2,3,4,5,6,7,8,9,10"</formula1>
    </dataValidation>
    <dataValidation type="list" errorStyle="warning" allowBlank="1" showInputMessage="1" showErrorMessage="1" sqref="D21" xr:uid="{870EEC5C-CFE8-41CD-A962-642A2D8C76B0}">
      <formula1>"NO,1,2,3,4,5,6,7,8"</formula1>
    </dataValidation>
    <dataValidation type="list" errorStyle="warning" allowBlank="1" showInputMessage="1" showErrorMessage="1" sqref="D32" xr:uid="{E2C2E4A7-837C-4D4D-86ED-2D751A7A4C57}">
      <formula1>"?,NO,1,2"</formula1>
    </dataValidation>
    <dataValidation type="list" errorStyle="warning" allowBlank="1" showInputMessage="1" showErrorMessage="1" sqref="F25" xr:uid="{DCE659BE-8BA3-4FEC-BFA2-7C6D4DCBDFF9}">
      <formula1>"'--,CAN,I/O"</formula1>
    </dataValidation>
    <dataValidation type="list" allowBlank="1" showInputMessage="1" showErrorMessage="1" sqref="F24" xr:uid="{8D10C222-2D2F-4881-8982-006D1A784F7D}">
      <formula1>"?, CONNECT TO MODULE - YES, CONNECT TO MODULE - NO"</formula1>
    </dataValidation>
    <dataValidation type="list" allowBlank="1" showInputMessage="1" showErrorMessage="1" sqref="E31" xr:uid="{1F7335F2-F641-4BCC-81EF-C3324B777147}">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7E1DE6B2-0236-4267-93EE-F31167628EB1}">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A660E9CF-F28B-477E-838A-ED8B6FB1243B}">
      <formula1>"YES, NO"</formula1>
    </dataValidation>
    <dataValidation type="list" allowBlank="1" showInputMessage="1" showErrorMessage="1" sqref="F22:F23" xr:uid="{66F3F3B1-46F3-48E0-AB03-E39A56E015C8}">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0" xr:uid="{D8AF5BE0-FAD9-4C54-AC75-CC4A9CA69286}">
      <formula1>"', ?, PS Redundancy Board"</formula1>
    </dataValidation>
    <dataValidation type="list" errorStyle="warning" allowBlank="1" showInputMessage="1" showErrorMessage="1" sqref="D25" xr:uid="{13E67268-D3C1-48F1-9B76-BF316FC540FF}">
      <formula1>"?,NO,1,2,3,4,5,6,7,8,9,10"</formula1>
    </dataValidation>
    <dataValidation type="list" allowBlank="1" showInputMessage="1" showErrorMessage="1" sqref="F21" xr:uid="{D8E96DE9-9A4D-4A9E-A1A0-CA62E6316553}">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C33949</OrderProject_x0020_ID>
    <DocNumber xmlns="2cc016c5-161d-4d6b-a532-6cf687f4a3ab">DD5735144</DocNumber>
    <Rev xmlns="2cc016c5-161d-4d6b-a532-6cf687f4a3ab">00</Rev>
    <_dlc_DocId xmlns="b479dd50-8d7e-4b78-9fb1-00cf65781f6b">75D2Y5VYC55K-1220653723-65908</_dlc_DocId>
    <_dlc_DocIdUrl xmlns="b479dd50-8d7e-4b78-9fb1-00cf65781f6b">
      <Url>https://daktronics.sharepoint.com/sites/docs-engineering/_layouts/15/DocIdRedir.aspx?ID=75D2Y5VYC55K-1220653723-65908</Url>
      <Description>75D2Y5VYC55K-1220653723-65908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1af7d596bee2c7609f069d49143a72bf">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907c7475721c12cce22103dd9ab1da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BFFDF-4511-4C10-A4A0-73553F70C8B4}"/>
</file>

<file path=customXml/itemProps2.xml><?xml version="1.0" encoding="utf-8"?>
<ds:datastoreItem xmlns:ds="http://schemas.openxmlformats.org/officeDocument/2006/customXml" ds:itemID="{A9357A5A-8D6F-49F9-9FF0-FD4B00A990B0}"/>
</file>

<file path=customXml/itemProps3.xml><?xml version="1.0" encoding="utf-8"?>
<ds:datastoreItem xmlns:ds="http://schemas.openxmlformats.org/officeDocument/2006/customXml" ds:itemID="{C127A6D3-3240-4203-9B28-8174F25229D5}"/>
</file>

<file path=customXml/itemProps4.xml><?xml version="1.0" encoding="utf-8"?>
<ds:datastoreItem xmlns:ds="http://schemas.openxmlformats.org/officeDocument/2006/customXml" ds:itemID="{FAFFBA42-DBFD-4760-929F-DCBA3A84BF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C33949 MTA Harris County, Site Config, VM-1020-(16X64 @2, 16X96 @2)(Setup as 2 16x160 Signs)</dc:title>
  <dc:subject/>
  <dc:creator>Dan Muzzey</dc:creator>
  <cp:keywords/>
  <dc:description/>
  <cp:lastModifiedBy>Corey Holmlund</cp:lastModifiedBy>
  <cp:revision/>
  <dcterms:created xsi:type="dcterms:W3CDTF">2017-03-27T20:46:42Z</dcterms:created>
  <dcterms:modified xsi:type="dcterms:W3CDTF">2025-10-07T21:16:02Z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02f487cb-0feb-4704-8855-02186c5a6650</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