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7" documentId="8_{E53A5178-4920-41EF-98B6-FA1C58611285}" xr6:coauthVersionLast="47" xr6:coauthVersionMax="47" xr10:uidLastSave="{16E4DE23-4B88-4139-B679-5FA56C1F526C}"/>
  <bookViews>
    <workbookView xWindow="9960" yWindow="0" windowWidth="1894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43" i="1"/>
  <c r="F79" i="1"/>
  <c r="F78" i="1"/>
  <c r="F71" i="1"/>
  <c r="E71" i="1"/>
  <c r="D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F9F9CB26-5AED-40B9-8A97-583B62E59923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5BB3848-4C50-4D38-A9F1-BD819F7011F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244E57FC-9FE1-4519-875B-E07517EBD86B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C30110CF-960B-4F8A-9E9D-B45771C7AEE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17F5AF04-52B6-455B-B90B-56E843EAC97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<sst xmlns="http://schemas.openxmlformats.org/spreadsheetml/2006/main" count="211" uniqueCount="70">
  <si>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</si>
  <si>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</si>
  <si>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</si>
  <si>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</si>
  <si>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</si>
  <si>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</si>
  <si>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</si>
  <si>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</si>
  <si>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</si>
  <si>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</si>
  <si>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</si>
  <si>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</si>
  <si>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</si>
  <si>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</si>
  <si>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</si>
  <si>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</si>
  <si>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</si>
  <si>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</si>
  <si>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</si>
  <si>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</si>
  <si>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</si>
  <si>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</si>
  <si>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</si>
  <si>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</si>
  <si>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</si>
  <si>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</si>
  <si>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</si>
  <si>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</si>
  <si>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</si>
  <si>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</si>
  <si>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</si>
  <si>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</si>
  <si>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</si>
  <si>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</si>
  <si>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</si>
  <si>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</si>
  <si>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</si>
  <si>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</si>
  <si>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</si>
  <si>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</si>
  <si>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</si>
  <si>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</si>
  <si>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</si>
  <si>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</si>
  <si>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</si>
  <si>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</si>
  <si>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</si>
  <si>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</si>
  <si>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</si>
  <si>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</si>
  <si>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</si>
  <si>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</si>
  <si>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</si>
  <si>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</si>
  <si>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</si>
  <si>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</si>
  <si>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</si>
  <si>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</si>
  <si>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</si>
  <si>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</si>
  <si>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DD5721186</t>
  </si>
  <si>
    <t>C34022 JFK, Site Config, VF-2360-60X300 @1, VF-2360-60X240 @1</t>
  </si>
  <si>
    <t>SYSTEM CONFIGURATION
VF-2360-60X300-16-RGB G1 @1</t>
  </si>
  <si>
    <t>20X20</t>
  </si>
  <si>
    <t>MEDIUM TEMP (MT)</t>
  </si>
  <si>
    <t>YES 2</t>
  </si>
  <si>
    <t>PS REDUNDANCY BOARD</t>
  </si>
  <si>
    <t>SYSTEM CONFIGURATION
VF-2360-60X240-16-RGB G1 @1</t>
  </si>
  <si>
    <t>16X16</t>
  </si>
  <si>
    <t>DD5721276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</si>
</sst>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4" xfId="0" applyBorder="1"/>
    <xf numFmtId="0" fontId="0" fillId="0" borderId="28" xfId="0" applyBorder="1"/>
    <xf numFmtId="0" fontId="0" fillId="0" borderId="23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2" borderId="24" xfId="0" quotePrefix="1" applyFill="1" applyBorder="1"/>
    <xf numFmtId="0" fontId="0" fillId="2" borderId="24" xfId="0" quotePrefix="1" applyFill="1" applyBorder="1" applyAlignment="1">
      <alignment horizontal="left"/>
    </xf>
    <xf numFmtId="0" fontId="0" fillId="0" borderId="36" xfId="0" quotePrefix="1" applyBorder="1" applyAlignment="1">
      <alignment horizontal="left"/>
    </xf>
    <xf numFmtId="0" fontId="0" fillId="0" borderId="34" xfId="0" quotePrefix="1" applyBorder="1"/>
    <xf numFmtId="0" fontId="0" fillId="0" borderId="34" xfId="0" applyBorder="1"/>
    <xf numFmtId="0" fontId="0" fillId="0" borderId="13" xfId="0" quotePrefix="1" applyBorder="1"/>
    <xf numFmtId="0" fontId="0" fillId="0" borderId="35" xfId="0" quotePrefix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7" xfId="0" quotePrefix="1" applyBorder="1"/>
    <xf numFmtId="0" fontId="0" fillId="0" borderId="38" xfId="0" applyBorder="1"/>
    <xf numFmtId="0" fontId="0" fillId="0" borderId="24" xfId="0" quotePrefix="1" applyBorder="1"/>
    <xf numFmtId="0" fontId="0" fillId="0" borderId="25" xfId="0" quotePrefix="1" applyBorder="1"/>
    <xf numFmtId="0" fontId="0" fillId="0" borderId="42" xfId="0" quotePrefix="1" applyBorder="1"/>
    <xf numFmtId="0" fontId="0" fillId="2" borderId="43" xfId="0" quotePrefix="1" applyFill="1" applyBorder="1"/>
    <xf numFmtId="0" fontId="0" fillId="2" borderId="46" xfId="0" quotePrefix="1" applyFill="1" applyBorder="1" applyAlignment="1">
      <alignment horizontal="left"/>
    </xf>
    <xf numFmtId="9" fontId="0" fillId="2" borderId="46" xfId="0" quotePrefix="1" applyNumberFormat="1" applyFill="1" applyBorder="1" applyAlignment="1">
      <alignment horizontal="left"/>
    </xf>
    <xf numFmtId="0" fontId="0" fillId="2" borderId="18" xfId="0" quotePrefix="1" applyFill="1" applyBorder="1"/>
    <xf numFmtId="0" fontId="0" fillId="0" borderId="29" xfId="0" quotePrefix="1" applyBorder="1" applyAlignment="1">
      <alignment horizontal="center" vertical="center"/>
    </xf>
    <xf numFmtId="9" fontId="0" fillId="0" borderId="25" xfId="0" quotePrefix="1" applyNumberFormat="1" applyBorder="1" applyAlignment="1">
      <alignment horizontal="left"/>
    </xf>
    <xf numFmtId="0" fontId="0" fillId="0" borderId="49" xfId="0" applyBorder="1"/>
    <xf numFmtId="0" fontId="0" fillId="0" borderId="49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4" xfId="0" quotePrefix="1" applyBorder="1" applyAlignment="1">
      <alignment horizontal="left"/>
    </xf>
    <xf numFmtId="0" fontId="0" fillId="0" borderId="43" xfId="0" quotePrefix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3" xfId="0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28" xfId="0" quotePrefix="1" applyFill="1" applyBorder="1" applyAlignment="1">
      <alignment horizontal="center" vertical="center"/>
    </xf>
    <xf numFmtId="0" fontId="0" fillId="2" borderId="45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7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8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44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98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6" t="s">
        <v>61</v>
      </c>
      <c r="E1" s="86"/>
      <c r="F1" s="86"/>
      <c r="G1" s="27" t="s">
        <v>0</v>
      </c>
    </row>
    <row r="2" spans="2:7" ht="30.75" customHeight="1" thickBot="1" x14ac:dyDescent="0.3">
      <c r="B2" s="82" t="s">
        <v>62</v>
      </c>
      <c r="C2" s="83"/>
      <c r="D2" s="83"/>
      <c r="E2" s="83"/>
      <c r="F2" s="84"/>
      <c r="G2" s="72" t="s">
        <v>1</v>
      </c>
    </row>
    <row r="3" spans="2:7" ht="15.75" thickBot="1" x14ac:dyDescent="0.3">
      <c r="B3" s="71" t="s">
        <v>2</v>
      </c>
      <c r="C3" s="62"/>
      <c r="D3" s="61" t="s">
        <v>3</v>
      </c>
      <c r="E3" s="62"/>
      <c r="F3" s="62"/>
      <c r="G3" s="73"/>
    </row>
    <row r="4" spans="2:7" x14ac:dyDescent="0.25">
      <c r="B4" s="15" t="s">
        <v>4</v>
      </c>
      <c r="C4" s="14"/>
      <c r="D4" s="59" t="s">
        <v>5</v>
      </c>
      <c r="E4" s="59"/>
      <c r="F4" s="60"/>
      <c r="G4" s="63">
        <v>1</v>
      </c>
    </row>
    <row r="5" spans="2:7" x14ac:dyDescent="0.25">
      <c r="B5" s="15" t="s">
        <v>6</v>
      </c>
      <c r="C5" s="14"/>
      <c r="D5" s="59" t="s">
        <v>7</v>
      </c>
      <c r="E5" s="59"/>
      <c r="F5" s="60"/>
      <c r="G5" s="64"/>
    </row>
    <row r="6" spans="2:7" x14ac:dyDescent="0.25">
      <c r="B6" s="94" t="s">
        <v>8</v>
      </c>
      <c r="C6" s="14" t="s">
        <v>9</v>
      </c>
      <c r="D6" s="59" t="s">
        <v>10</v>
      </c>
      <c r="E6" s="59"/>
      <c r="F6" s="60"/>
      <c r="G6" s="64"/>
    </row>
    <row r="7" spans="2:7" x14ac:dyDescent="0.25">
      <c r="B7" s="94"/>
      <c r="C7" s="14" t="s">
        <v>11</v>
      </c>
      <c r="D7" s="59" t="s">
        <v>12</v>
      </c>
      <c r="E7" s="59"/>
      <c r="F7" s="60"/>
      <c r="G7" s="64"/>
    </row>
    <row r="8" spans="2:7" x14ac:dyDescent="0.25">
      <c r="B8" s="94"/>
      <c r="C8" s="14" t="s">
        <v>13</v>
      </c>
      <c r="D8" s="59" t="s">
        <v>63</v>
      </c>
      <c r="E8" s="59"/>
      <c r="F8" s="60"/>
      <c r="G8" s="64"/>
    </row>
    <row r="9" spans="2:7" x14ac:dyDescent="0.25">
      <c r="B9" s="94"/>
      <c r="C9" s="14" t="s">
        <v>14</v>
      </c>
      <c r="D9" s="57">
        <f>IF(D8="16x16",20,IF(D8="20x20",16,IF(D8="25x25",13,"SELECT MODULE SIZE")))</f>
        <v>16</v>
      </c>
      <c r="E9" s="57"/>
      <c r="F9" s="58"/>
      <c r="G9" s="64"/>
    </row>
    <row r="10" spans="2:7" x14ac:dyDescent="0.25">
      <c r="B10" s="85" t="s">
        <v>15</v>
      </c>
      <c r="C10" s="59"/>
      <c r="D10" s="57">
        <v>60</v>
      </c>
      <c r="E10" s="57"/>
      <c r="F10" s="58"/>
      <c r="G10" s="64"/>
    </row>
    <row r="11" spans="2:7" x14ac:dyDescent="0.25">
      <c r="B11" s="85" t="s">
        <v>16</v>
      </c>
      <c r="C11" s="59"/>
      <c r="D11" s="57">
        <v>300</v>
      </c>
      <c r="E11" s="57"/>
      <c r="F11" s="58"/>
      <c r="G11" s="64"/>
    </row>
    <row r="12" spans="2:7" x14ac:dyDescent="0.25">
      <c r="B12" s="85" t="s">
        <v>17</v>
      </c>
      <c r="C12" s="59"/>
      <c r="D12" s="59" t="s">
        <v>18</v>
      </c>
      <c r="E12" s="59"/>
      <c r="F12" s="60"/>
      <c r="G12" s="64"/>
    </row>
    <row r="13" spans="2:7" x14ac:dyDescent="0.25">
      <c r="B13" s="85" t="s">
        <v>19</v>
      </c>
      <c r="C13" s="59"/>
      <c r="D13" s="57">
        <v>1</v>
      </c>
      <c r="E13" s="57"/>
      <c r="F13" s="58"/>
      <c r="G13" s="64"/>
    </row>
    <row r="14" spans="2:7" ht="15.75" thickBot="1" x14ac:dyDescent="0.3">
      <c r="B14" s="92" t="s">
        <v>20</v>
      </c>
      <c r="C14" s="93"/>
      <c r="D14" s="101" t="s">
        <v>21</v>
      </c>
      <c r="E14" s="101"/>
      <c r="F14" s="102"/>
      <c r="G14" s="65"/>
    </row>
    <row r="15" spans="2:7" ht="15.75" thickBot="1" x14ac:dyDescent="0.3">
      <c r="B15" s="54"/>
      <c r="C15" s="55"/>
      <c r="D15" s="55"/>
      <c r="E15" s="55"/>
      <c r="F15" s="55"/>
      <c r="G15" s="56"/>
    </row>
    <row r="16" spans="2:7" ht="15.75" thickBot="1" x14ac:dyDescent="0.3">
      <c r="B16" s="74" t="s">
        <v>22</v>
      </c>
      <c r="C16" s="75"/>
      <c r="D16" s="75"/>
      <c r="E16" s="75"/>
      <c r="F16" s="76"/>
      <c r="G16" s="77">
        <v>1</v>
      </c>
    </row>
    <row r="17" spans="2:7" x14ac:dyDescent="0.25">
      <c r="B17" s="95" t="s">
        <v>2</v>
      </c>
      <c r="C17" s="96"/>
      <c r="D17" s="39" t="s">
        <v>3</v>
      </c>
      <c r="E17" s="39" t="s">
        <v>23</v>
      </c>
      <c r="F17" s="40" t="s">
        <v>24</v>
      </c>
      <c r="G17" s="78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8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8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8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8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8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8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8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8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8"/>
    </row>
    <row r="27" spans="2:7" x14ac:dyDescent="0.25">
      <c r="B27" s="17" t="s">
        <v>42</v>
      </c>
      <c r="C27" s="16"/>
      <c r="D27" s="23" t="s">
        <v>64</v>
      </c>
      <c r="E27" s="25"/>
      <c r="F27" s="35"/>
      <c r="G27" s="78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8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8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8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8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8"/>
    </row>
    <row r="33" spans="2:7" x14ac:dyDescent="0.25">
      <c r="B33" s="17" t="s">
        <v>48</v>
      </c>
      <c r="C33" s="21"/>
      <c r="D33" s="25" t="s">
        <v>65</v>
      </c>
      <c r="E33" s="20" t="s">
        <v>33</v>
      </c>
      <c r="F33" s="37" t="s">
        <v>33</v>
      </c>
      <c r="G33" s="78"/>
    </row>
    <row r="34" spans="2:7" ht="15.75" thickBot="1" x14ac:dyDescent="0.3">
      <c r="B34" s="5" t="s">
        <v>49</v>
      </c>
      <c r="C34" s="24"/>
      <c r="D34" s="13" t="s">
        <v>66</v>
      </c>
      <c r="E34" s="22" t="s">
        <v>33</v>
      </c>
      <c r="F34" s="38" t="s">
        <v>33</v>
      </c>
      <c r="G34" s="79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82" t="s">
        <v>67</v>
      </c>
      <c r="C36" s="83"/>
      <c r="D36" s="83"/>
      <c r="E36" s="83"/>
      <c r="F36" s="84"/>
      <c r="G36" s="72" t="s">
        <v>1</v>
      </c>
    </row>
    <row r="37" spans="2:7" ht="15.75" thickBot="1" x14ac:dyDescent="0.3">
      <c r="B37" s="71" t="s">
        <v>2</v>
      </c>
      <c r="C37" s="62"/>
      <c r="D37" s="61" t="s">
        <v>3</v>
      </c>
      <c r="E37" s="62"/>
      <c r="F37" s="62"/>
      <c r="G37" s="73"/>
    </row>
    <row r="38" spans="2:7" x14ac:dyDescent="0.25">
      <c r="B38" s="15" t="s">
        <v>4</v>
      </c>
      <c r="C38" s="14"/>
      <c r="D38" s="59" t="s">
        <v>5</v>
      </c>
      <c r="E38" s="59"/>
      <c r="F38" s="60"/>
      <c r="G38" s="63">
        <v>2</v>
      </c>
    </row>
    <row r="39" spans="2:7" x14ac:dyDescent="0.25">
      <c r="B39" s="15" t="s">
        <v>6</v>
      </c>
      <c r="C39" s="14"/>
      <c r="D39" s="59" t="s">
        <v>7</v>
      </c>
      <c r="E39" s="59"/>
      <c r="F39" s="60"/>
      <c r="G39" s="64"/>
    </row>
    <row r="40" spans="2:7" x14ac:dyDescent="0.25">
      <c r="B40" s="94" t="s">
        <v>8</v>
      </c>
      <c r="C40" s="14" t="s">
        <v>9</v>
      </c>
      <c r="D40" s="59" t="s">
        <v>10</v>
      </c>
      <c r="E40" s="59"/>
      <c r="F40" s="60"/>
      <c r="G40" s="64"/>
    </row>
    <row r="41" spans="2:7" x14ac:dyDescent="0.25">
      <c r="B41" s="94"/>
      <c r="C41" s="14" t="s">
        <v>11</v>
      </c>
      <c r="D41" s="59" t="s">
        <v>12</v>
      </c>
      <c r="E41" s="59"/>
      <c r="F41" s="60"/>
      <c r="G41" s="64"/>
    </row>
    <row r="42" spans="2:7" x14ac:dyDescent="0.25">
      <c r="B42" s="94"/>
      <c r="C42" s="14" t="s">
        <v>13</v>
      </c>
      <c r="D42" s="59" t="s">
        <v>68</v>
      </c>
      <c r="E42" s="59"/>
      <c r="F42" s="60"/>
      <c r="G42" s="64"/>
    </row>
    <row r="43" spans="2:7" x14ac:dyDescent="0.25">
      <c r="B43" s="94"/>
      <c r="C43" s="14" t="s">
        <v>14</v>
      </c>
      <c r="D43" s="57">
        <f>IF(D42="16x16",20,IF(D42="20x20",16,IF(D42="25x25",13,"SELECT MODULE SIZE")))</f>
        <v>20</v>
      </c>
      <c r="E43" s="57"/>
      <c r="F43" s="58"/>
      <c r="G43" s="64"/>
    </row>
    <row r="44" spans="2:7" x14ac:dyDescent="0.25">
      <c r="B44" s="85" t="s">
        <v>15</v>
      </c>
      <c r="C44" s="59"/>
      <c r="D44" s="57">
        <v>60</v>
      </c>
      <c r="E44" s="57"/>
      <c r="F44" s="58"/>
      <c r="G44" s="64"/>
    </row>
    <row r="45" spans="2:7" x14ac:dyDescent="0.25">
      <c r="B45" s="85" t="s">
        <v>16</v>
      </c>
      <c r="C45" s="59"/>
      <c r="D45" s="57">
        <v>240</v>
      </c>
      <c r="E45" s="57"/>
      <c r="F45" s="58"/>
      <c r="G45" s="64"/>
    </row>
    <row r="46" spans="2:7" x14ac:dyDescent="0.25">
      <c r="B46" s="85" t="s">
        <v>17</v>
      </c>
      <c r="C46" s="59"/>
      <c r="D46" s="59" t="s">
        <v>18</v>
      </c>
      <c r="E46" s="59"/>
      <c r="F46" s="60"/>
      <c r="G46" s="64"/>
    </row>
    <row r="47" spans="2:7" x14ac:dyDescent="0.25">
      <c r="B47" s="85" t="s">
        <v>19</v>
      </c>
      <c r="C47" s="59"/>
      <c r="D47" s="57">
        <v>1</v>
      </c>
      <c r="E47" s="57"/>
      <c r="F47" s="58"/>
      <c r="G47" s="64"/>
    </row>
    <row r="48" spans="2:7" ht="15.75" thickBot="1" x14ac:dyDescent="0.3">
      <c r="B48" s="92" t="s">
        <v>20</v>
      </c>
      <c r="C48" s="93"/>
      <c r="D48" s="101" t="s">
        <v>21</v>
      </c>
      <c r="E48" s="101"/>
      <c r="F48" s="102"/>
      <c r="G48" s="65"/>
    </row>
    <row r="49" spans="2:7" ht="15.75" thickBot="1" x14ac:dyDescent="0.3">
      <c r="B49" s="54"/>
      <c r="C49" s="55"/>
      <c r="D49" s="55"/>
      <c r="E49" s="55"/>
      <c r="F49" s="55"/>
      <c r="G49" s="56"/>
    </row>
    <row r="50" spans="2:7" ht="15.75" thickBot="1" x14ac:dyDescent="0.3">
      <c r="B50" s="74" t="s">
        <v>22</v>
      </c>
      <c r="C50" s="75"/>
      <c r="D50" s="75"/>
      <c r="E50" s="75"/>
      <c r="F50" s="76"/>
      <c r="G50" s="77">
        <v>2</v>
      </c>
    </row>
    <row r="51" spans="2:7" x14ac:dyDescent="0.25">
      <c r="B51" s="95" t="s">
        <v>2</v>
      </c>
      <c r="C51" s="96"/>
      <c r="D51" s="39" t="s">
        <v>3</v>
      </c>
      <c r="E51" s="39" t="s">
        <v>23</v>
      </c>
      <c r="F51" s="40" t="s">
        <v>24</v>
      </c>
      <c r="G51" s="78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78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78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78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78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78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78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78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78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78"/>
    </row>
    <row r="61" spans="2:7" x14ac:dyDescent="0.25">
      <c r="B61" s="17" t="s">
        <v>42</v>
      </c>
      <c r="C61" s="16"/>
      <c r="D61" s="23" t="s">
        <v>64</v>
      </c>
      <c r="E61" s="25"/>
      <c r="F61" s="35"/>
      <c r="G61" s="78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78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78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78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78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78"/>
    </row>
    <row r="67" spans="2:7" x14ac:dyDescent="0.25">
      <c r="B67" s="17" t="s">
        <v>48</v>
      </c>
      <c r="C67" s="21"/>
      <c r="D67" s="25" t="s">
        <v>65</v>
      </c>
      <c r="E67" s="20" t="s">
        <v>33</v>
      </c>
      <c r="F67" s="37" t="s">
        <v>33</v>
      </c>
      <c r="G67" s="78"/>
    </row>
    <row r="68" spans="2:7" ht="15.75" thickBot="1" x14ac:dyDescent="0.3">
      <c r="B68" s="5" t="s">
        <v>49</v>
      </c>
      <c r="C68" s="24"/>
      <c r="D68" s="13" t="s">
        <v>66</v>
      </c>
      <c r="E68" s="22" t="s">
        <v>33</v>
      </c>
      <c r="F68" s="38" t="s">
        <v>33</v>
      </c>
      <c r="G68" s="79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80" t="s">
        <v>50</v>
      </c>
      <c r="C70" s="81"/>
      <c r="D70" s="81"/>
      <c r="E70" s="81"/>
      <c r="F70" s="81"/>
      <c r="G70" s="63"/>
    </row>
    <row r="71" spans="2:7" hidden="1" x14ac:dyDescent="0.25">
      <c r="B71" s="99" t="s">
        <v>51</v>
      </c>
      <c r="C71" s="100"/>
      <c r="D71" s="34" t="str">
        <f>IF(B71="DOOR SWITCH 2 (TC)",1,"N/A")</f>
        <v>N/A</v>
      </c>
      <c r="E71" s="34" t="str">
        <f>IF(B71="DOOR SWITCH 2 (TC)",1,"N/A")</f>
        <v>N/A</v>
      </c>
      <c r="F71" s="47" t="str">
        <f>IF(B71="DOOR SWITCH 2 (TC)","VIP 1","N/A")</f>
        <v>N/A</v>
      </c>
      <c r="G71" s="64"/>
    </row>
    <row r="72" spans="2:7" hidden="1" x14ac:dyDescent="0.25">
      <c r="B72" s="66" t="s">
        <v>51</v>
      </c>
      <c r="C72" s="32" t="s">
        <v>51</v>
      </c>
      <c r="D72" s="33" t="s">
        <v>51</v>
      </c>
      <c r="E72" s="33" t="s">
        <v>51</v>
      </c>
      <c r="F72" s="48" t="s">
        <v>51</v>
      </c>
      <c r="G72" s="64"/>
    </row>
    <row r="73" spans="2:7" hidden="1" x14ac:dyDescent="0.25">
      <c r="B73" s="67"/>
      <c r="C73" s="49" t="s">
        <v>51</v>
      </c>
      <c r="D73" s="50" t="s">
        <v>51</v>
      </c>
      <c r="E73" s="49" t="s">
        <v>51</v>
      </c>
      <c r="F73" s="51"/>
      <c r="G73" s="64"/>
    </row>
    <row r="74" spans="2:7" ht="15.75" thickBot="1" x14ac:dyDescent="0.3">
      <c r="B74" s="52"/>
      <c r="C74" s="22"/>
      <c r="D74" s="53"/>
      <c r="E74" s="22"/>
      <c r="F74" s="38"/>
      <c r="G74" s="65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87" t="s">
        <v>52</v>
      </c>
      <c r="C76" s="88"/>
      <c r="D76" s="88"/>
      <c r="E76" s="88"/>
      <c r="F76" s="88"/>
      <c r="G76" s="68"/>
    </row>
    <row r="77" spans="2:7" x14ac:dyDescent="0.25">
      <c r="B77" s="97" t="s">
        <v>53</v>
      </c>
      <c r="C77" s="98"/>
      <c r="D77" s="98"/>
      <c r="E77" s="43" t="s">
        <v>69</v>
      </c>
      <c r="F77" s="44" t="s">
        <v>59</v>
      </c>
      <c r="G77" s="69"/>
    </row>
    <row r="78" spans="2:7" x14ac:dyDescent="0.25">
      <c r="B78" s="89" t="s">
        <v>55</v>
      </c>
      <c r="C78" s="90"/>
      <c r="D78" s="91"/>
      <c r="E78" s="45" t="s">
        <v>54</v>
      </c>
      <c r="F78" s="35" t="str">
        <f>IF(E78="N/A", "AUTO", "GUIDE - DD3513398")</f>
        <v>AUTO</v>
      </c>
      <c r="G78" s="69"/>
    </row>
    <row r="79" spans="2:7" ht="15.75" thickBot="1" x14ac:dyDescent="0.3">
      <c r="B79" s="92" t="s">
        <v>56</v>
      </c>
      <c r="C79" s="93"/>
      <c r="D79" s="93"/>
      <c r="E79" s="46" t="s">
        <v>54</v>
      </c>
      <c r="F79" s="38" t="str">
        <f>IF(E79="N/A", " ", "GUIDE - DD3350029")</f>
        <v xml:space="preserve"> </v>
      </c>
      <c r="G79" s="70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57</v>
      </c>
      <c r="C82" s="10"/>
      <c r="D82" s="10"/>
      <c r="E82" s="10"/>
      <c r="F82" s="10"/>
      <c r="G82" s="1"/>
    </row>
    <row r="83" spans="2:7" x14ac:dyDescent="0.25">
      <c r="B83" s="3"/>
      <c r="G83" s="2"/>
    </row>
    <row r="84" spans="2:7" x14ac:dyDescent="0.25">
      <c r="B84" s="3"/>
      <c r="G84" s="2"/>
    </row>
    <row r="85" spans="2:7" x14ac:dyDescent="0.25">
      <c r="B85" s="3"/>
      <c r="G85" s="2"/>
    </row>
    <row r="86" spans="2:7" x14ac:dyDescent="0.25">
      <c r="B86" s="3"/>
      <c r="G86" s="2"/>
    </row>
    <row r="87" spans="2:7" x14ac:dyDescent="0.25">
      <c r="B87" s="3"/>
      <c r="G87" s="2"/>
    </row>
    <row r="88" spans="2:7" x14ac:dyDescent="0.25">
      <c r="B88" s="3"/>
      <c r="G88" s="2"/>
    </row>
    <row r="89" spans="2:7" x14ac:dyDescent="0.25">
      <c r="B89" s="3"/>
      <c r="G89" s="2"/>
    </row>
    <row r="90" spans="2:7" x14ac:dyDescent="0.25">
      <c r="B90" s="3"/>
      <c r="G90" s="2"/>
    </row>
    <row r="91" spans="2:7" x14ac:dyDescent="0.25">
      <c r="B91" s="3"/>
      <c r="G91" s="2"/>
    </row>
    <row r="92" spans="2:7" x14ac:dyDescent="0.25">
      <c r="B92" s="3"/>
      <c r="G92" s="2"/>
    </row>
    <row r="93" spans="2:7" x14ac:dyDescent="0.25">
      <c r="B93" s="3"/>
      <c r="G93" s="2"/>
    </row>
    <row r="94" spans="2:7" x14ac:dyDescent="0.25">
      <c r="B94" s="3"/>
      <c r="G94" s="2"/>
    </row>
    <row r="95" spans="2:7" x14ac:dyDescent="0.25">
      <c r="B95" s="3"/>
      <c r="G95" s="2"/>
    </row>
    <row r="96" spans="2:7" ht="15.75" thickBot="1" x14ac:dyDescent="0.3">
      <c r="B96" s="5"/>
      <c r="C96" s="6"/>
      <c r="D96" s="6"/>
      <c r="E96" s="6"/>
      <c r="F96" s="6"/>
      <c r="G96" s="7"/>
    </row>
    <row r="98" spans="2:2" x14ac:dyDescent="0.25">
      <c r="B98" t="s">
        <v>58</v>
      </c>
    </row>
  </sheetData>
  <dataConsolidate/>
  <mergeCells count="60">
    <mergeCell ref="B50:F50"/>
    <mergeCell ref="G50:G68"/>
    <mergeCell ref="B51:C51"/>
    <mergeCell ref="B46:C46"/>
    <mergeCell ref="D46:F46"/>
    <mergeCell ref="B47:C47"/>
    <mergeCell ref="D47:F47"/>
    <mergeCell ref="B48:C48"/>
    <mergeCell ref="D48:F48"/>
    <mergeCell ref="B36:F36"/>
    <mergeCell ref="G36:G37"/>
    <mergeCell ref="B37:C37"/>
    <mergeCell ref="D37:F37"/>
    <mergeCell ref="D38:F38"/>
    <mergeCell ref="G38:G48"/>
    <mergeCell ref="D39:F39"/>
    <mergeCell ref="B40:B43"/>
    <mergeCell ref="D40:F40"/>
    <mergeCell ref="D41:F41"/>
    <mergeCell ref="D42:F42"/>
    <mergeCell ref="D43:F43"/>
    <mergeCell ref="B44:C44"/>
    <mergeCell ref="D44:F44"/>
    <mergeCell ref="B45:C45"/>
    <mergeCell ref="D45:F45"/>
    <mergeCell ref="D1:F1"/>
    <mergeCell ref="B76:F76"/>
    <mergeCell ref="B78:D78"/>
    <mergeCell ref="B79:D79"/>
    <mergeCell ref="B6:B9"/>
    <mergeCell ref="B17:C17"/>
    <mergeCell ref="B77:D77"/>
    <mergeCell ref="D4:F4"/>
    <mergeCell ref="D5:F5"/>
    <mergeCell ref="D6:F6"/>
    <mergeCell ref="D7:F7"/>
    <mergeCell ref="D8:F8"/>
    <mergeCell ref="B70:F70"/>
    <mergeCell ref="B71:C71"/>
    <mergeCell ref="B14:C14"/>
    <mergeCell ref="D14:F14"/>
    <mergeCell ref="G4:G14"/>
    <mergeCell ref="B72:B73"/>
    <mergeCell ref="G70:G74"/>
    <mergeCell ref="G76:G79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</mergeCells>
  <dataValidations count="24">
    <dataValidation type="list" allowBlank="1" showInputMessage="1" showErrorMessage="1" sqref="D38:F38 D4:F4" xr:uid="{00000000-0002-0000-0000-000000000000}">
      <formula1>"VF"</formula1>
    </dataValidation>
    <dataValidation type="list" allowBlank="1" showInputMessage="1" showErrorMessage="1" sqref="D39:F39 D5:F5" xr:uid="{00000000-0002-0000-0000-000001000000}">
      <formula1>"FRONT,REAR"</formula1>
    </dataValidation>
    <dataValidation type="list" errorStyle="warning" allowBlank="1" showInputMessage="1" showErrorMessage="1" sqref="D40:F40 D6:F6" xr:uid="{00000000-0002-0000-0000-000002000000}">
      <formula1>"FULL COLOR"</formula1>
    </dataValidation>
    <dataValidation type="list" errorStyle="warning" allowBlank="1" showInputMessage="1" showErrorMessage="1" sqref="D42:F42 D8:F8" xr:uid="{00000000-0002-0000-0000-000003000000}">
      <formula1>"?,16X16,20X20,25x25"</formula1>
    </dataValidation>
    <dataValidation errorStyle="warning" allowBlank="1" sqref="D43:F43 D9:F9" xr:uid="{00000000-0002-0000-0000-000004000000}"/>
    <dataValidation type="list" allowBlank="1" showInputMessage="1" showErrorMessage="1" sqref="D46:F46 D12:F12" xr:uid="{00000000-0002-0000-0000-000005000000}">
      <formula1>"FULL MATRIX"</formula1>
    </dataValidation>
    <dataValidation type="list" allowBlank="1" showInputMessage="1" showErrorMessage="1" sqref="D41:F41 D7:F7" xr:uid="{00000000-0002-0000-0000-000006000000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58 D24" xr:uid="{00000000-0002-0000-0000-000009000000}">
      <formula1>"YES 1, NO"</formula1>
    </dataValidation>
    <dataValidation errorStyle="warning" allowBlank="1" showInputMessage="1" showErrorMessage="1" sqref="D64 D55:D57 F60:F61 D59:D60 D62 D30 D21:D23 F26:F27 D25:D26 D28" xr:uid="{00000000-0002-0000-0000-00000A000000}"/>
    <dataValidation type="list" errorStyle="warning" allowBlank="1" showInputMessage="1" showErrorMessage="1" sqref="D67 D33" xr:uid="{00000000-0002-0000-0000-000014000000}">
      <formula1>"YES 1,YES 2"</formula1>
    </dataValidation>
    <dataValidation type="list" errorStyle="warning" allowBlank="1" showInputMessage="1" showErrorMessage="1" sqref="D61 D27" xr:uid="{00000000-0002-0000-0000-000015000000}">
      <formula1>"LOW TEMP (LT), MEDIUM TEMP (MT), HIGH TEMP (HT)"</formula1>
    </dataValidation>
    <dataValidation type="list" errorStyle="warning" allowBlank="1" showInputMessage="1" showErrorMessage="1" sqref="D68:D69 D34:D35" xr:uid="{00000000-0002-0000-0000-000016000000}">
      <formula1>"PS REDUNDANCY BOARD, ELTEK POWER ON GROUND"</formula1>
    </dataValidation>
    <dataValidation type="list" errorStyle="warning" allowBlank="1" showInputMessage="1" showErrorMessage="1" sqref="D48:F48 D14:F14" xr:uid="{D79EB9E3-9B58-4EB7-9260-9397AF14750A}">
      <formula1>"ROWS,BAYS"</formula1>
    </dataValidation>
    <dataValidation type="list" allowBlank="1" showInputMessage="1" showErrorMessage="1" sqref="F58 F24" xr:uid="{1130E0DE-E33A-446C-857F-00AFBB5BF4F0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" right="0" top="0" bottom="0" header="0.3" footer="0.3"/>
  <pageSetup scale="5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DD5721186</DocNumber>
    <Rev xmlns="2cc016c5-161d-4d6b-a532-6cf687f4a3ab">00</Rev>
    <_dlc_DocId xmlns="b479dd50-8d7e-4b78-9fb1-00cf65781f6b">75D2Y5VYC55K-1220653723-65815</_dlc_DocId>
    <_dlc_DocIdUrl xmlns="b479dd50-8d7e-4b78-9fb1-00cf65781f6b">
      <Url>https://daktronics.sharepoint.com/sites/docs-engineering/_layouts/15/DocIdRedir.aspx?ID=75D2Y5VYC55K-1220653723-65815</Url>
      <Description>75D2Y5VYC55K-1220653723-65815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B2B72-D9E2-40C3-B610-FBED13CED8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575E7C-1E0D-4785-8FFC-A2C0CC4ECB8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http://purl.org/dc/dcmitype/"/>
    <ds:schemaRef ds:uri="http://schemas.microsoft.com/office/2006/metadata/properties"/>
    <ds:schemaRef ds:uri="2cc016c5-161d-4d6b-a532-6cf687f4a3ab"/>
    <ds:schemaRef ds:uri="b479dd50-8d7e-4b78-9fb1-00cf65781f6b"/>
    <ds:schemaRef ds:uri="cdae4ca2-47b8-467c-a804-ebae05ca0c7f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VF-2360-60X300 @1, VF-2360-60X240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2025-09-16T16:37:10Z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6332e445-b632-4e8c-879f-c0f1340c324b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