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E37621D2-B857-4F64-B5B3-A7D6843E59D7}" xr6:coauthVersionLast="47" xr6:coauthVersionMax="47" xr10:uidLastSave="{451BF4ED-7860-48F2-899A-D6B1B83C2D18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GIV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<sst xmlns="http://schemas.openxmlformats.org/spreadsheetml/2006/main" count="145" uniqueCount="95">
  <si>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</si>
  <si>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</si>
  <si>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</si>
  <si>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</si>
  <si>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</si>
  <si>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</si>
  <si>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</si>
  <si>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</si>
  <si>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</si>
  <si>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</si>
  <si>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</si>
  <si>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</si>
  <si>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</si>
  <si>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</si>
  <si>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</si>
  <si>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</si>
  <si>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</si>
  <si>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</si>
  <si>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</si>
  <si>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</si>
  <si>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</si>
  <si>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</si>
  <si>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</si>
  <si>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</si>
  <si>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</si>
  <si>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</si>
  <si>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</si>
  <si>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</si>
  <si>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</si>
  <si>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</si>
  <si>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</si>
  <si>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</si>
  <si>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</si>
  <si>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</si>
  <si>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</si>
  <si>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</si>
  <si>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</si>
  <si>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</si>
  <si>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</si>
  <si>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</si>
  <si>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</si>
  <si>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</si>
  <si>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</si>
  <si>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</si>
  <si>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</si>
  <si>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</si>
  <si>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</si>
  <si>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</si>
  <si>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</si>
  <si>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</si>
  <si>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</si>
  <si>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</si>
  <si>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</si>
  <si>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</si>
  <si>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</si>
  <si>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</si>
  <si>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</si>
  <si>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</si>
  <si>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</si>
  <si>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</si>
  <si>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</si>
  <si>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>DD5753936</t>
  </si>
  <si>
    <t>C34022 JFK, Site Config, VF-2360-100X160-16-RGB G1 @1</t>
  </si>
  <si>
    <t>SYSTEM CONFIGURATION
VF-2360-100X160-16-RGB G1 @1</t>
  </si>
  <si>
    <t>20X20</t>
  </si>
  <si>
    <t>MEDIUM TEMP (MT)</t>
  </si>
  <si>
    <t>DD5753940</t>
  </si>
  <si>
    <t>SATA Routing, PLR</t>
  </si>
  <si>
    <t>DWG-3612838</t>
  </si>
  <si>
    <t>Site Riser, One Sign, One Traffic Cabinet, One VFC, 120/240 VAC</t>
  </si>
  <si>
    <t>DWG-3787023</t>
  </si>
  <si>
    <t>Light Sensor Assembly and Installation, VF-23**</t>
  </si>
  <si>
    <t>DWG-3788300</t>
  </si>
  <si>
    <t>Schematic, Signal, CAN Network, VF-23XX</t>
  </si>
  <si>
    <t>DWG-3887885</t>
  </si>
  <si>
    <t>Schematic, PSRB, Five High, Two Full Bays</t>
  </si>
  <si>
    <t>DWG-3917223</t>
  </si>
  <si>
    <t>Schematic, PSRB, Five High, One Partial Bay, Fan</t>
  </si>
  <si>
    <t>DWG-3917230</t>
  </si>
  <si>
    <t>Vertical Mounting Assembly, VF-23**</t>
  </si>
  <si>
    <t>DWG-4004206</t>
  </si>
  <si>
    <t>Mounting Placement, Small Matrix, VF-23**</t>
  </si>
  <si>
    <t>DWG-4004694</t>
  </si>
  <si>
    <t>Final Assembly Details, VF-23**</t>
  </si>
  <si>
    <t>DWG-4611891</t>
  </si>
  <si>
    <t>Shop Drawing, VF-23**-5x8 Modules</t>
  </si>
  <si>
    <t>DWG-5018807</t>
  </si>
  <si>
    <t>Fiber Routing, PLR and Right Power Entrance</t>
  </si>
  <si>
    <t>DWG-5587784</t>
  </si>
  <si>
    <t>Component Layout, 5x8, Right Power Entrance</t>
  </si>
  <si>
    <t>DWG-5754206</t>
  </si>
  <si>
    <t>Schematic, I/O Board, Three Fans, Two Surges</t>
  </si>
  <si>
    <t>DWG-5754619</t>
  </si>
  <si>
    <t>Borders, VF-23**, 5x8, Small Matrix</t>
  </si>
  <si>
    <t>DWG-5762159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</si>
</sst>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3" xfId="0" applyBorder="1"/>
    <xf numFmtId="0" fontId="0" fillId="0" borderId="27" xfId="0" applyBorder="1"/>
    <xf numFmtId="0" fontId="0" fillId="0" borderId="22" xfId="0" applyBorder="1"/>
    <xf numFmtId="0" fontId="0" fillId="0" borderId="21" xfId="0" applyBorder="1"/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2" xfId="0" applyBorder="1"/>
    <xf numFmtId="0" fontId="0" fillId="0" borderId="32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 applyAlignment="1">
      <alignment horizontal="center" vertical="center"/>
    </xf>
    <xf numFmtId="0" fontId="0" fillId="2" borderId="23" xfId="0" quotePrefix="1" applyFill="1" applyBorder="1"/>
    <xf numFmtId="0" fontId="0" fillId="2" borderId="23" xfId="0" quotePrefix="1" applyFill="1" applyBorder="1" applyAlignment="1">
      <alignment horizontal="left"/>
    </xf>
    <xf numFmtId="0" fontId="0" fillId="0" borderId="35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/>
    <xf numFmtId="0" fontId="0" fillId="0" borderId="13" xfId="0" quotePrefix="1" applyBorder="1"/>
    <xf numFmtId="0" fontId="0" fillId="0" borderId="34" xfId="0" quotePrefix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6" xfId="0" quotePrefix="1" applyBorder="1"/>
    <xf numFmtId="0" fontId="0" fillId="0" borderId="37" xfId="0" applyBorder="1"/>
    <xf numFmtId="0" fontId="0" fillId="0" borderId="23" xfId="0" quotePrefix="1" applyBorder="1"/>
    <xf numFmtId="0" fontId="0" fillId="0" borderId="24" xfId="0" quotePrefix="1" applyBorder="1"/>
    <xf numFmtId="0" fontId="0" fillId="0" borderId="41" xfId="0" quotePrefix="1" applyBorder="1"/>
    <xf numFmtId="0" fontId="0" fillId="2" borderId="42" xfId="0" quotePrefix="1" applyFill="1" applyBorder="1"/>
    <xf numFmtId="0" fontId="0" fillId="2" borderId="45" xfId="0" quotePrefix="1" applyFill="1" applyBorder="1" applyAlignment="1">
      <alignment horizontal="left"/>
    </xf>
    <xf numFmtId="9" fontId="0" fillId="2" borderId="45" xfId="0" quotePrefix="1" applyNumberFormat="1" applyFill="1" applyBorder="1" applyAlignment="1">
      <alignment horizontal="left"/>
    </xf>
    <xf numFmtId="0" fontId="0" fillId="2" borderId="17" xfId="0" quotePrefix="1" applyFill="1" applyBorder="1"/>
    <xf numFmtId="0" fontId="0" fillId="0" borderId="28" xfId="0" quotePrefix="1" applyBorder="1" applyAlignment="1">
      <alignment horizontal="center" vertical="center"/>
    </xf>
    <xf numFmtId="9" fontId="0" fillId="0" borderId="24" xfId="0" quotePrefix="1" applyNumberFormat="1" applyBorder="1" applyAlignment="1">
      <alignment horizontal="left"/>
    </xf>
    <xf numFmtId="0" fontId="0" fillId="0" borderId="48" xfId="0" applyBorder="1"/>
    <xf numFmtId="0" fontId="0" fillId="0" borderId="4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27" xfId="0" quotePrefix="1" applyFill="1" applyBorder="1" applyAlignment="1">
      <alignment horizontal="center" vertical="center"/>
    </xf>
    <xf numFmtId="0" fontId="0" fillId="2" borderId="44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6" xfId="0" applyFont="1" applyBorder="1" applyAlignment="1">
      <alignment horizontal="center" wrapText="1"/>
    </xf>
    <xf numFmtId="0" fontId="3" fillId="0" borderId="32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0" fillId="0" borderId="27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7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tabSelected="1" workbookViewId="0">
      <selection activeCell="D9" sqref="D9:F9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61</v>
      </c>
      <c r="C1" s="25"/>
      <c r="D1" s="83" t="s">
        <v>62</v>
      </c>
      <c r="E1" s="83"/>
      <c r="F1" s="83"/>
      <c r="G1" s="26" t="s">
        <v>0</v>
      </c>
    </row>
    <row r="2" spans="2:7" ht="30.75" customHeight="1" thickBot="1" x14ac:dyDescent="0.3">
      <c r="B2" s="79" t="s">
        <v>63</v>
      </c>
      <c r="C2" s="80"/>
      <c r="D2" s="80"/>
      <c r="E2" s="80"/>
      <c r="F2" s="81"/>
      <c r="G2" s="71" t="s">
        <v>1</v>
      </c>
    </row>
    <row r="3" spans="2:7" ht="15.75" thickBot="1" x14ac:dyDescent="0.3">
      <c r="B3" s="70" t="s">
        <v>2</v>
      </c>
      <c r="C3" s="61"/>
      <c r="D3" s="60" t="s">
        <v>3</v>
      </c>
      <c r="E3" s="61"/>
      <c r="F3" s="61"/>
      <c r="G3" s="72"/>
    </row>
    <row r="4" spans="2:7" x14ac:dyDescent="0.25">
      <c r="B4" s="14" t="s">
        <v>4</v>
      </c>
      <c r="C4" s="13"/>
      <c r="D4" s="58" t="s">
        <v>5</v>
      </c>
      <c r="E4" s="58"/>
      <c r="F4" s="59"/>
      <c r="G4" s="62">
        <v>1</v>
      </c>
    </row>
    <row r="5" spans="2:7" x14ac:dyDescent="0.25">
      <c r="B5" s="14" t="s">
        <v>6</v>
      </c>
      <c r="C5" s="13"/>
      <c r="D5" s="58" t="s">
        <v>7</v>
      </c>
      <c r="E5" s="58"/>
      <c r="F5" s="59"/>
      <c r="G5" s="63"/>
    </row>
    <row r="6" spans="2:7" x14ac:dyDescent="0.25">
      <c r="B6" s="91" t="s">
        <v>8</v>
      </c>
      <c r="C6" s="13" t="s">
        <v>9</v>
      </c>
      <c r="D6" s="58" t="s">
        <v>10</v>
      </c>
      <c r="E6" s="58"/>
      <c r="F6" s="59"/>
      <c r="G6" s="63"/>
    </row>
    <row r="7" spans="2:7" x14ac:dyDescent="0.25">
      <c r="B7" s="91"/>
      <c r="C7" s="13" t="s">
        <v>11</v>
      </c>
      <c r="D7" s="58" t="s">
        <v>12</v>
      </c>
      <c r="E7" s="58"/>
      <c r="F7" s="59"/>
      <c r="G7" s="63"/>
    </row>
    <row r="8" spans="2:7" x14ac:dyDescent="0.25">
      <c r="B8" s="91"/>
      <c r="C8" s="13" t="s">
        <v>13</v>
      </c>
      <c r="D8" s="58" t="s">
        <v>64</v>
      </c>
      <c r="E8" s="58"/>
      <c r="F8" s="59"/>
      <c r="G8" s="63"/>
    </row>
    <row r="9" spans="2:7" x14ac:dyDescent="0.25">
      <c r="B9" s="91"/>
      <c r="C9" s="13" t="s">
        <v>14</v>
      </c>
      <c r="D9" s="56">
        <f>IF(D8="16x16",20,IF(D8="20x20",16,IF(D8="25x25",13,"SELECT MODULE SIZE")))</f>
        <v>16</v>
      </c>
      <c r="E9" s="56"/>
      <c r="F9" s="57"/>
      <c r="G9" s="63"/>
    </row>
    <row r="10" spans="2:7" x14ac:dyDescent="0.25">
      <c r="B10" s="82" t="s">
        <v>15</v>
      </c>
      <c r="C10" s="58"/>
      <c r="D10" s="56">
        <v>100</v>
      </c>
      <c r="E10" s="56"/>
      <c r="F10" s="57"/>
      <c r="G10" s="63"/>
    </row>
    <row r="11" spans="2:7" x14ac:dyDescent="0.25">
      <c r="B11" s="82" t="s">
        <v>16</v>
      </c>
      <c r="C11" s="58"/>
      <c r="D11" s="56">
        <v>160</v>
      </c>
      <c r="E11" s="56"/>
      <c r="F11" s="57"/>
      <c r="G11" s="63"/>
    </row>
    <row r="12" spans="2:7" x14ac:dyDescent="0.25">
      <c r="B12" s="82" t="s">
        <v>17</v>
      </c>
      <c r="C12" s="58"/>
      <c r="D12" s="58" t="s">
        <v>18</v>
      </c>
      <c r="E12" s="58"/>
      <c r="F12" s="59"/>
      <c r="G12" s="63"/>
    </row>
    <row r="13" spans="2:7" x14ac:dyDescent="0.25">
      <c r="B13" s="82" t="s">
        <v>19</v>
      </c>
      <c r="C13" s="58"/>
      <c r="D13" s="56">
        <v>1</v>
      </c>
      <c r="E13" s="56"/>
      <c r="F13" s="57"/>
      <c r="G13" s="63"/>
    </row>
    <row r="14" spans="2:7" ht="15.75" thickBot="1" x14ac:dyDescent="0.3">
      <c r="B14" s="89" t="s">
        <v>20</v>
      </c>
      <c r="C14" s="90"/>
      <c r="D14" s="100" t="s">
        <v>21</v>
      </c>
      <c r="E14" s="100"/>
      <c r="F14" s="101"/>
      <c r="G14" s="64"/>
    </row>
    <row r="15" spans="2:7" ht="15.75" thickBot="1" x14ac:dyDescent="0.3">
      <c r="B15" s="53"/>
      <c r="C15" s="54"/>
      <c r="D15" s="54"/>
      <c r="E15" s="54"/>
      <c r="F15" s="54"/>
      <c r="G15" s="55"/>
    </row>
    <row r="16" spans="2:7" ht="15.75" thickBot="1" x14ac:dyDescent="0.3">
      <c r="B16" s="73" t="s">
        <v>22</v>
      </c>
      <c r="C16" s="74"/>
      <c r="D16" s="74"/>
      <c r="E16" s="74"/>
      <c r="F16" s="75"/>
      <c r="G16" s="76">
        <v>1</v>
      </c>
    </row>
    <row r="17" spans="2:7" x14ac:dyDescent="0.25">
      <c r="B17" s="92" t="s">
        <v>2</v>
      </c>
      <c r="C17" s="93"/>
      <c r="D17" s="38" t="s">
        <v>3</v>
      </c>
      <c r="E17" s="38" t="s">
        <v>23</v>
      </c>
      <c r="F17" s="39" t="s">
        <v>24</v>
      </c>
      <c r="G17" s="77"/>
    </row>
    <row r="18" spans="2:7" x14ac:dyDescent="0.25">
      <c r="B18" s="16" t="s">
        <v>25</v>
      </c>
      <c r="C18" s="15"/>
      <c r="D18" s="13" t="s">
        <v>26</v>
      </c>
      <c r="E18" s="13" t="s">
        <v>27</v>
      </c>
      <c r="F18" s="35" t="s">
        <v>28</v>
      </c>
      <c r="G18" s="77"/>
    </row>
    <row r="19" spans="2:7" x14ac:dyDescent="0.25">
      <c r="B19" s="40" t="s">
        <v>29</v>
      </c>
      <c r="C19" s="41"/>
      <c r="D19" s="13" t="s">
        <v>8</v>
      </c>
      <c r="E19" s="13" t="s">
        <v>27</v>
      </c>
      <c r="F19" s="35" t="s">
        <v>28</v>
      </c>
      <c r="G19" s="77"/>
    </row>
    <row r="20" spans="2:7" x14ac:dyDescent="0.25">
      <c r="B20" s="16" t="s">
        <v>30</v>
      </c>
      <c r="C20" s="15"/>
      <c r="D20" s="13" t="s">
        <v>31</v>
      </c>
      <c r="E20" s="13" t="s">
        <v>27</v>
      </c>
      <c r="F20" s="35" t="s">
        <v>28</v>
      </c>
      <c r="G20" s="77"/>
    </row>
    <row r="21" spans="2:7" x14ac:dyDescent="0.25">
      <c r="B21" s="16" t="s">
        <v>32</v>
      </c>
      <c r="C21" s="15"/>
      <c r="D21" s="24" t="s">
        <v>31</v>
      </c>
      <c r="E21" s="24" t="s">
        <v>33</v>
      </c>
      <c r="F21" s="35" t="s">
        <v>28</v>
      </c>
      <c r="G21" s="77"/>
    </row>
    <row r="22" spans="2:7" x14ac:dyDescent="0.25">
      <c r="B22" s="16" t="s">
        <v>34</v>
      </c>
      <c r="C22" s="15"/>
      <c r="D22" s="24" t="s">
        <v>35</v>
      </c>
      <c r="E22" s="24" t="s">
        <v>33</v>
      </c>
      <c r="F22" s="34" t="s">
        <v>33</v>
      </c>
      <c r="G22" s="77"/>
    </row>
    <row r="23" spans="2:7" x14ac:dyDescent="0.25">
      <c r="B23" s="16" t="s">
        <v>36</v>
      </c>
      <c r="C23" s="15"/>
      <c r="D23" s="24" t="s">
        <v>31</v>
      </c>
      <c r="E23" s="24" t="s">
        <v>33</v>
      </c>
      <c r="F23" s="34" t="s">
        <v>33</v>
      </c>
      <c r="G23" s="77"/>
    </row>
    <row r="24" spans="2:7" x14ac:dyDescent="0.25">
      <c r="B24" s="16" t="s">
        <v>37</v>
      </c>
      <c r="C24" s="15"/>
      <c r="D24" s="24" t="s">
        <v>38</v>
      </c>
      <c r="E24" s="24" t="s">
        <v>33</v>
      </c>
      <c r="F24" s="34" t="s">
        <v>39</v>
      </c>
      <c r="G24" s="77"/>
    </row>
    <row r="25" spans="2:7" x14ac:dyDescent="0.25">
      <c r="B25" s="16" t="s">
        <v>40</v>
      </c>
      <c r="C25" s="15"/>
      <c r="D25" s="24" t="s">
        <v>31</v>
      </c>
      <c r="E25" s="24" t="s">
        <v>33</v>
      </c>
      <c r="F25" s="34" t="s">
        <v>33</v>
      </c>
      <c r="G25" s="77"/>
    </row>
    <row r="26" spans="2:7" x14ac:dyDescent="0.25">
      <c r="B26" s="16" t="s">
        <v>41</v>
      </c>
      <c r="C26" s="15"/>
      <c r="D26" s="22" t="s">
        <v>35</v>
      </c>
      <c r="E26" s="24" t="s">
        <v>33</v>
      </c>
      <c r="F26" s="34" t="s">
        <v>33</v>
      </c>
      <c r="G26" s="77"/>
    </row>
    <row r="27" spans="2:7" x14ac:dyDescent="0.25">
      <c r="B27" s="16" t="s">
        <v>42</v>
      </c>
      <c r="C27" s="15"/>
      <c r="D27" s="22" t="s">
        <v>65</v>
      </c>
      <c r="E27" s="24"/>
      <c r="F27" s="34"/>
      <c r="G27" s="77"/>
    </row>
    <row r="28" spans="2:7" x14ac:dyDescent="0.25">
      <c r="B28" s="16" t="s">
        <v>43</v>
      </c>
      <c r="C28" s="15"/>
      <c r="D28" s="22" t="s">
        <v>31</v>
      </c>
      <c r="E28" s="24" t="s">
        <v>33</v>
      </c>
      <c r="F28" s="34" t="s">
        <v>33</v>
      </c>
      <c r="G28" s="77"/>
    </row>
    <row r="29" spans="2:7" x14ac:dyDescent="0.25">
      <c r="B29" s="16" t="s">
        <v>44</v>
      </c>
      <c r="C29" s="15"/>
      <c r="D29" s="22" t="s">
        <v>31</v>
      </c>
      <c r="E29" s="24" t="s">
        <v>33</v>
      </c>
      <c r="F29" s="34" t="s">
        <v>33</v>
      </c>
      <c r="G29" s="77"/>
    </row>
    <row r="30" spans="2:7" x14ac:dyDescent="0.25">
      <c r="B30" s="17" t="s">
        <v>45</v>
      </c>
      <c r="C30" s="18"/>
      <c r="D30" s="22" t="s">
        <v>31</v>
      </c>
      <c r="E30" s="24" t="s">
        <v>33</v>
      </c>
      <c r="F30" s="34" t="s">
        <v>33</v>
      </c>
      <c r="G30" s="77"/>
    </row>
    <row r="31" spans="2:7" x14ac:dyDescent="0.25">
      <c r="B31" s="16" t="s">
        <v>46</v>
      </c>
      <c r="C31" s="15"/>
      <c r="D31" s="22" t="s">
        <v>35</v>
      </c>
      <c r="E31" s="24" t="s">
        <v>33</v>
      </c>
      <c r="F31" s="34" t="s">
        <v>33</v>
      </c>
      <c r="G31" s="77"/>
    </row>
    <row r="32" spans="2:7" x14ac:dyDescent="0.25">
      <c r="B32" s="16" t="s">
        <v>47</v>
      </c>
      <c r="C32" s="15"/>
      <c r="D32" s="24" t="s">
        <v>31</v>
      </c>
      <c r="E32" s="24" t="s">
        <v>33</v>
      </c>
      <c r="F32" s="34" t="s">
        <v>33</v>
      </c>
      <c r="G32" s="77"/>
    </row>
    <row r="33" spans="2:7" x14ac:dyDescent="0.25">
      <c r="B33" s="16" t="s">
        <v>48</v>
      </c>
      <c r="C33" s="20"/>
      <c r="D33" s="24" t="s">
        <v>38</v>
      </c>
      <c r="E33" s="19" t="s">
        <v>33</v>
      </c>
      <c r="F33" s="36" t="s">
        <v>33</v>
      </c>
      <c r="G33" s="77"/>
    </row>
    <row r="34" spans="2:7" ht="15.75" thickBot="1" x14ac:dyDescent="0.3">
      <c r="B34" s="5" t="s">
        <v>49</v>
      </c>
      <c r="C34" s="23"/>
      <c r="D34" s="21" t="s">
        <v>60</v>
      </c>
      <c r="E34" s="21" t="s">
        <v>33</v>
      </c>
      <c r="F34" s="37" t="s">
        <v>33</v>
      </c>
      <c r="G34" s="78"/>
    </row>
    <row r="35" spans="2:7" ht="15.75" thickBot="1" x14ac:dyDescent="0.3">
      <c r="B35" s="27"/>
      <c r="C35" s="28"/>
      <c r="D35" s="28"/>
      <c r="E35" s="28"/>
      <c r="F35" s="29"/>
      <c r="G35" s="30"/>
    </row>
    <row r="36" spans="2:7" x14ac:dyDescent="0.25">
      <c r="B36" s="96" t="s">
        <v>50</v>
      </c>
      <c r="C36" s="97"/>
      <c r="D36" s="97"/>
      <c r="E36" s="97"/>
      <c r="F36" s="97"/>
      <c r="G36" s="62"/>
    </row>
    <row r="37" spans="2:7" hidden="1" x14ac:dyDescent="0.25">
      <c r="B37" s="98" t="s">
        <v>51</v>
      </c>
      <c r="C37" s="99"/>
      <c r="D37" s="33" t="str">
        <f>IF(B37="DOOR SWITCH 2 (TC)",1,"N/A")</f>
        <v>N/A</v>
      </c>
      <c r="E37" s="33" t="str">
        <f>IF(B37="DOOR SWITCH 2 (TC)",1,"N/A")</f>
        <v>N/A</v>
      </c>
      <c r="F37" s="46" t="str">
        <f>IF(B37="DOOR SWITCH 2 (TC)","VIP 1","N/A")</f>
        <v>N/A</v>
      </c>
      <c r="G37" s="63"/>
    </row>
    <row r="38" spans="2:7" hidden="1" x14ac:dyDescent="0.25">
      <c r="B38" s="65" t="s">
        <v>51</v>
      </c>
      <c r="C38" s="31" t="s">
        <v>51</v>
      </c>
      <c r="D38" s="32" t="s">
        <v>51</v>
      </c>
      <c r="E38" s="32" t="s">
        <v>51</v>
      </c>
      <c r="F38" s="47" t="s">
        <v>51</v>
      </c>
      <c r="G38" s="63"/>
    </row>
    <row r="39" spans="2:7" hidden="1" x14ac:dyDescent="0.25">
      <c r="B39" s="66"/>
      <c r="C39" s="48" t="s">
        <v>51</v>
      </c>
      <c r="D39" s="49" t="s">
        <v>51</v>
      </c>
      <c r="E39" s="48" t="s">
        <v>51</v>
      </c>
      <c r="F39" s="50"/>
      <c r="G39" s="63"/>
    </row>
    <row r="40" spans="2:7" ht="15.75" thickBot="1" x14ac:dyDescent="0.3">
      <c r="B40" s="51"/>
      <c r="C40" s="21"/>
      <c r="D40" s="52"/>
      <c r="E40" s="21"/>
      <c r="F40" s="37"/>
      <c r="G40" s="64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4" t="s">
        <v>52</v>
      </c>
      <c r="C42" s="85"/>
      <c r="D42" s="85"/>
      <c r="E42" s="85"/>
      <c r="F42" s="85"/>
      <c r="G42" s="67"/>
    </row>
    <row r="43" spans="2:7" x14ac:dyDescent="0.25">
      <c r="B43" s="94" t="s">
        <v>53</v>
      </c>
      <c r="C43" s="95"/>
      <c r="D43" s="95"/>
      <c r="E43" s="42" t="s">
        <v>66</v>
      </c>
      <c r="F43" s="43" t="s">
        <v>59</v>
      </c>
      <c r="G43" s="68"/>
    </row>
    <row r="44" spans="2:7" x14ac:dyDescent="0.25">
      <c r="B44" s="86" t="s">
        <v>55</v>
      </c>
      <c r="C44" s="87"/>
      <c r="D44" s="88"/>
      <c r="E44" s="44" t="s">
        <v>54</v>
      </c>
      <c r="F44" s="34" t="str">
        <f>IF(E44="N/A", "AUTO", "GUIDE - DD3513398")</f>
        <v>AUTO</v>
      </c>
      <c r="G44" s="68"/>
    </row>
    <row r="45" spans="2:7" ht="15.75" thickBot="1" x14ac:dyDescent="0.3">
      <c r="B45" s="89" t="s">
        <v>56</v>
      </c>
      <c r="C45" s="90"/>
      <c r="D45" s="90"/>
      <c r="E45" s="45" t="s">
        <v>54</v>
      </c>
      <c r="F45" s="37" t="str">
        <f>IF(E45="N/A", " ", "GUIDE - DD3350029")</f>
        <v xml:space="preserve"> </v>
      </c>
      <c r="G45" s="69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67</v>
      </c>
      <c r="D49" s="102"/>
      <c r="E49" s="102"/>
      <c r="F49" s="102" t="s">
        <v>68</v>
      </c>
      <c r="G49" s="2"/>
    </row>
    <row r="50" spans="2:7" x14ac:dyDescent="0.25">
      <c r="B50" s="3" t="s">
        <v>69</v>
      </c>
      <c r="D50" s="102"/>
      <c r="E50" s="102"/>
      <c r="F50" s="102" t="s">
        <v>70</v>
      </c>
      <c r="G50" s="2"/>
    </row>
    <row r="51" spans="2:7" x14ac:dyDescent="0.25">
      <c r="B51" s="3" t="s">
        <v>71</v>
      </c>
      <c r="D51" s="102"/>
      <c r="E51" s="102"/>
      <c r="F51" s="102" t="s">
        <v>72</v>
      </c>
      <c r="G51" s="2"/>
    </row>
    <row r="52" spans="2:7" x14ac:dyDescent="0.25">
      <c r="B52" s="3" t="s">
        <v>73</v>
      </c>
      <c r="F52" t="s">
        <v>74</v>
      </c>
      <c r="G52" s="2"/>
    </row>
    <row r="53" spans="2:7" x14ac:dyDescent="0.25">
      <c r="B53" s="3" t="s">
        <v>75</v>
      </c>
      <c r="F53" t="s">
        <v>76</v>
      </c>
      <c r="G53" s="2"/>
    </row>
    <row r="54" spans="2:7" x14ac:dyDescent="0.25">
      <c r="B54" s="3" t="s">
        <v>77</v>
      </c>
      <c r="F54" t="s">
        <v>78</v>
      </c>
      <c r="G54" s="2"/>
    </row>
    <row r="55" spans="2:7" x14ac:dyDescent="0.25">
      <c r="B55" s="3" t="s">
        <v>79</v>
      </c>
      <c r="F55" t="s">
        <v>80</v>
      </c>
      <c r="G55" s="2"/>
    </row>
    <row r="56" spans="2:7" x14ac:dyDescent="0.25">
      <c r="B56" s="3" t="s">
        <v>81</v>
      </c>
      <c r="F56" t="s">
        <v>82</v>
      </c>
      <c r="G56" s="2"/>
    </row>
    <row r="57" spans="2:7" x14ac:dyDescent="0.25">
      <c r="B57" s="3" t="s">
        <v>83</v>
      </c>
      <c r="F57" t="s">
        <v>84</v>
      </c>
      <c r="G57" s="2"/>
    </row>
    <row r="58" spans="2:7" x14ac:dyDescent="0.25">
      <c r="B58" s="3" t="s">
        <v>85</v>
      </c>
      <c r="F58" t="s">
        <v>86</v>
      </c>
      <c r="G58" s="2"/>
    </row>
    <row r="59" spans="2:7" x14ac:dyDescent="0.25">
      <c r="B59" s="3" t="s">
        <v>87</v>
      </c>
      <c r="F59" t="s">
        <v>88</v>
      </c>
      <c r="G59" s="2"/>
    </row>
    <row r="60" spans="2:7" x14ac:dyDescent="0.25">
      <c r="B60" s="3" t="s">
        <v>89</v>
      </c>
      <c r="F60" t="s">
        <v>90</v>
      </c>
      <c r="G60" s="2"/>
    </row>
    <row r="61" spans="2:7" x14ac:dyDescent="0.25">
      <c r="B61" s="3" t="s">
        <v>91</v>
      </c>
      <c r="F61" t="s">
        <v>92</v>
      </c>
      <c r="G61" s="2"/>
    </row>
    <row r="62" spans="2:7" x14ac:dyDescent="0.25">
      <c r="B62" s="3" t="s">
        <v>93</v>
      </c>
      <c r="F62" t="s">
        <v>94</v>
      </c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ht="15.75" thickBot="1" x14ac:dyDescent="0.3">
      <c r="B65" s="5"/>
      <c r="C65" s="6"/>
      <c r="D65" s="6"/>
      <c r="E65" s="6"/>
      <c r="F65" s="6"/>
      <c r="G65" s="7"/>
    </row>
    <row r="67" spans="2:7" x14ac:dyDescent="0.25">
      <c r="B67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:G14"/>
    <mergeCell ref="B38:B39"/>
    <mergeCell ref="G36:G40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5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34" xr:uid="{2A6FD658-F3BB-498F-BCCD-A3C6D20AE5AB}">
      <formula1>"Gen IV (Default), PS Redundancy Board, Eltek Power on Ground"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DD5753936</DocNumber>
    <Rev xmlns="2cc016c5-161d-4d6b-a532-6cf687f4a3ab">00</Rev>
    <_dlc_DocId xmlns="b479dd50-8d7e-4b78-9fb1-00cf65781f6b">75D2Y5VYC55K-1220653723-66064</_dlc_DocId>
    <_dlc_DocIdUrl xmlns="b479dd50-8d7e-4b78-9fb1-00cf65781f6b">
      <Url>https://daktronics.sharepoint.com/sites/docs-engineering/_layouts/15/DocIdRedir.aspx?ID=75D2Y5VYC55K-1220653723-66064</Url>
      <Description>75D2Y5VYC55K-1220653723-66064</Description>
    </_dlc_DocIdUrl>
  </documentManagement>
</p:properties>
</file>

<file path=customXml/itemProps1.xml><?xml version="1.0" encoding="utf-8"?>
<ds:datastoreItem xmlns:ds="http://schemas.openxmlformats.org/officeDocument/2006/customXml" ds:itemID="{3DFB89DF-1B6F-4B81-A577-7107FFA6520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63A15-4463-4AF7-B969-3071602D9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38821B-44A4-4B4A-A506-7D7B655C6FB1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cdae4ca2-47b8-467c-a804-ebae05ca0c7f"/>
    <ds:schemaRef ds:uri="b479dd50-8d7e-4b78-9fb1-00cf65781f6b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2cc016c5-161d-4d6b-a532-6cf687f4a3a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VF-2360-100X160-16-RGB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2026-02-25T23:29:44Z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86c584f7-97de-4430-9de2-dc8276b9d2a6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