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E53A5178-4920-41EF-98B6-FA1C58611285}" xr6:coauthVersionLast="47" xr6:coauthVersionMax="47" xr10:uidLastSave="{190938EF-5BE1-44A6-9E63-A70BB2CF84F1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79" i="1" l="1"/>
  <c r="F78" i="1"/>
  <c r="F71" i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AA530007-AFA2-4774-8F06-43F1C5CFBF0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84E5378C-3819-4291-9018-A930EC8EAA2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2AF7427C-230D-4C2A-8B1C-13575A8F605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<sst xmlns="http://schemas.openxmlformats.org/spreadsheetml/2006/main" count="211" uniqueCount="69">
  <si>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</si>
  <si>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</si>
  <si>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</si>
  <si>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</si>
  <si>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</si>
  <si>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</si>
  <si>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</si>
  <si>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</si>
  <si>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</si>
  <si>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</si>
  <si>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</si>
  <si>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</si>
  <si>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</si>
  <si>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</si>
  <si>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</si>
  <si>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</si>
  <si>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</si>
  <si>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</si>
  <si>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</si>
  <si>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</si>
  <si>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</si>
  <si>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</si>
  <si>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</si>
  <si>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</si>
  <si>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</si>
  <si>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</si>
  <si>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</si>
  <si>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</si>
  <si>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</si>
  <si>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</si>
  <si>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</si>
  <si>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</si>
  <si>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</si>
  <si>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</si>
  <si>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</si>
  <si>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</si>
  <si>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</si>
  <si>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</si>
  <si>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</si>
  <si>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</si>
  <si>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</si>
  <si>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</si>
  <si>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</si>
  <si>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</si>
  <si>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</si>
  <si>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</si>
  <si>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</si>
  <si>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</si>
  <si>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</si>
  <si>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</si>
  <si>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</si>
  <si>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</si>
  <si>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</si>
  <si>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</si>
  <si>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</si>
  <si>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</si>
  <si>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</si>
  <si>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</si>
  <si>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</si>
  <si>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</si>
  <si>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DD5721184</t>
  </si>
  <si>
    <t>SYSTEM CONFIGURATION
VF-2360-60X300-16-RGB G1 @1</t>
  </si>
  <si>
    <t>C34022 JFK, Site Config, VF-2360-60X300 @1, VF-2360-60X160 @1</t>
  </si>
  <si>
    <t>20X20</t>
  </si>
  <si>
    <t>MEDIUM TEMP (MT)</t>
  </si>
  <si>
    <t>YES 2</t>
  </si>
  <si>
    <t>PS REDUNDANCY BOARD</t>
  </si>
  <si>
    <t>SYSTEM CONFIGURATION
VF-2360-60X160-16-RGB G1 @1</t>
  </si>
  <si>
    <t>DD5721264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</si>
</sst>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6" t="s">
        <v>62</v>
      </c>
      <c r="E1" s="86"/>
      <c r="F1" s="86"/>
      <c r="G1" s="27" t="s">
        <v>0</v>
      </c>
    </row>
    <row r="2" spans="2:7" ht="30.75" customHeight="1" thickBot="1" x14ac:dyDescent="0.3">
      <c r="B2" s="74" t="s">
        <v>61</v>
      </c>
      <c r="C2" s="75"/>
      <c r="D2" s="75"/>
      <c r="E2" s="75"/>
      <c r="F2" s="76"/>
      <c r="G2" s="77" t="s">
        <v>1</v>
      </c>
    </row>
    <row r="3" spans="2:7" ht="15.75" thickBot="1" x14ac:dyDescent="0.3">
      <c r="B3" s="79" t="s">
        <v>2</v>
      </c>
      <c r="C3" s="80"/>
      <c r="D3" s="81" t="s">
        <v>3</v>
      </c>
      <c r="E3" s="80"/>
      <c r="F3" s="80"/>
      <c r="G3" s="78"/>
    </row>
    <row r="4" spans="2:7" x14ac:dyDescent="0.25">
      <c r="B4" s="15" t="s">
        <v>4</v>
      </c>
      <c r="C4" s="14"/>
      <c r="D4" s="66" t="s">
        <v>5</v>
      </c>
      <c r="E4" s="66"/>
      <c r="F4" s="67"/>
      <c r="G4" s="82">
        <v>1</v>
      </c>
    </row>
    <row r="5" spans="2:7" x14ac:dyDescent="0.25">
      <c r="B5" s="15" t="s">
        <v>6</v>
      </c>
      <c r="C5" s="14"/>
      <c r="D5" s="66" t="s">
        <v>7</v>
      </c>
      <c r="E5" s="66"/>
      <c r="F5" s="67"/>
      <c r="G5" s="83"/>
    </row>
    <row r="6" spans="2:7" x14ac:dyDescent="0.25">
      <c r="B6" s="85" t="s">
        <v>8</v>
      </c>
      <c r="C6" s="14" t="s">
        <v>9</v>
      </c>
      <c r="D6" s="66" t="s">
        <v>10</v>
      </c>
      <c r="E6" s="66"/>
      <c r="F6" s="67"/>
      <c r="G6" s="83"/>
    </row>
    <row r="7" spans="2:7" x14ac:dyDescent="0.25">
      <c r="B7" s="85"/>
      <c r="C7" s="14" t="s">
        <v>11</v>
      </c>
      <c r="D7" s="66" t="s">
        <v>12</v>
      </c>
      <c r="E7" s="66"/>
      <c r="F7" s="67"/>
      <c r="G7" s="83"/>
    </row>
    <row r="8" spans="2:7" x14ac:dyDescent="0.25">
      <c r="B8" s="85"/>
      <c r="C8" s="14" t="s">
        <v>13</v>
      </c>
      <c r="D8" s="66" t="s">
        <v>63</v>
      </c>
      <c r="E8" s="66"/>
      <c r="F8" s="67"/>
      <c r="G8" s="83"/>
    </row>
    <row r="9" spans="2:7" x14ac:dyDescent="0.25">
      <c r="B9" s="85"/>
      <c r="C9" s="14" t="s">
        <v>14</v>
      </c>
      <c r="D9" s="68">
        <f>IF(D8="16x16",20,IF(D8="20x20",16,IF(D8="25x25",13,"SELECT MODULE SIZE")))</f>
        <v>16</v>
      </c>
      <c r="E9" s="68"/>
      <c r="F9" s="69"/>
      <c r="G9" s="83"/>
    </row>
    <row r="10" spans="2:7" x14ac:dyDescent="0.25">
      <c r="B10" s="65" t="s">
        <v>15</v>
      </c>
      <c r="C10" s="66"/>
      <c r="D10" s="68">
        <v>60</v>
      </c>
      <c r="E10" s="68"/>
      <c r="F10" s="69"/>
      <c r="G10" s="83"/>
    </row>
    <row r="11" spans="2:7" x14ac:dyDescent="0.25">
      <c r="B11" s="65" t="s">
        <v>16</v>
      </c>
      <c r="C11" s="66"/>
      <c r="D11" s="68">
        <v>300</v>
      </c>
      <c r="E11" s="68"/>
      <c r="F11" s="69"/>
      <c r="G11" s="83"/>
    </row>
    <row r="12" spans="2:7" x14ac:dyDescent="0.25">
      <c r="B12" s="65" t="s">
        <v>17</v>
      </c>
      <c r="C12" s="66"/>
      <c r="D12" s="66" t="s">
        <v>18</v>
      </c>
      <c r="E12" s="66"/>
      <c r="F12" s="67"/>
      <c r="G12" s="83"/>
    </row>
    <row r="13" spans="2:7" x14ac:dyDescent="0.25">
      <c r="B13" s="65" t="s">
        <v>19</v>
      </c>
      <c r="C13" s="66"/>
      <c r="D13" s="68">
        <v>1</v>
      </c>
      <c r="E13" s="68"/>
      <c r="F13" s="69"/>
      <c r="G13" s="83"/>
    </row>
    <row r="14" spans="2:7" ht="15.75" thickBot="1" x14ac:dyDescent="0.3">
      <c r="B14" s="70" t="s">
        <v>20</v>
      </c>
      <c r="C14" s="71"/>
      <c r="D14" s="72" t="s">
        <v>21</v>
      </c>
      <c r="E14" s="72"/>
      <c r="F14" s="73"/>
      <c r="G14" s="84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57" t="s">
        <v>22</v>
      </c>
      <c r="C16" s="58"/>
      <c r="D16" s="58"/>
      <c r="E16" s="58"/>
      <c r="F16" s="59"/>
      <c r="G16" s="60">
        <v>1</v>
      </c>
    </row>
    <row r="17" spans="2:7" x14ac:dyDescent="0.25">
      <c r="B17" s="63" t="s">
        <v>2</v>
      </c>
      <c r="C17" s="64"/>
      <c r="D17" s="39" t="s">
        <v>3</v>
      </c>
      <c r="E17" s="39" t="s">
        <v>23</v>
      </c>
      <c r="F17" s="40" t="s">
        <v>24</v>
      </c>
      <c r="G17" s="61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61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61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61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61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61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61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61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61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61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61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61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61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61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61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61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61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62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4" t="s">
        <v>67</v>
      </c>
      <c r="C36" s="75"/>
      <c r="D36" s="75"/>
      <c r="E36" s="75"/>
      <c r="F36" s="76"/>
      <c r="G36" s="77" t="s">
        <v>1</v>
      </c>
    </row>
    <row r="37" spans="2:7" ht="15.75" thickBot="1" x14ac:dyDescent="0.3">
      <c r="B37" s="79" t="s">
        <v>2</v>
      </c>
      <c r="C37" s="80"/>
      <c r="D37" s="81" t="s">
        <v>3</v>
      </c>
      <c r="E37" s="80"/>
      <c r="F37" s="80"/>
      <c r="G37" s="78"/>
    </row>
    <row r="38" spans="2:7" x14ac:dyDescent="0.25">
      <c r="B38" s="15" t="s">
        <v>4</v>
      </c>
      <c r="C38" s="14"/>
      <c r="D38" s="66" t="s">
        <v>5</v>
      </c>
      <c r="E38" s="66"/>
      <c r="F38" s="67"/>
      <c r="G38" s="82">
        <v>2</v>
      </c>
    </row>
    <row r="39" spans="2:7" x14ac:dyDescent="0.25">
      <c r="B39" s="15" t="s">
        <v>6</v>
      </c>
      <c r="C39" s="14"/>
      <c r="D39" s="66" t="s">
        <v>7</v>
      </c>
      <c r="E39" s="66"/>
      <c r="F39" s="67"/>
      <c r="G39" s="83"/>
    </row>
    <row r="40" spans="2:7" x14ac:dyDescent="0.25">
      <c r="B40" s="85" t="s">
        <v>8</v>
      </c>
      <c r="C40" s="14" t="s">
        <v>9</v>
      </c>
      <c r="D40" s="66" t="s">
        <v>10</v>
      </c>
      <c r="E40" s="66"/>
      <c r="F40" s="67"/>
      <c r="G40" s="83"/>
    </row>
    <row r="41" spans="2:7" x14ac:dyDescent="0.25">
      <c r="B41" s="85"/>
      <c r="C41" s="14" t="s">
        <v>11</v>
      </c>
      <c r="D41" s="66" t="s">
        <v>12</v>
      </c>
      <c r="E41" s="66"/>
      <c r="F41" s="67"/>
      <c r="G41" s="83"/>
    </row>
    <row r="42" spans="2:7" x14ac:dyDescent="0.25">
      <c r="B42" s="85"/>
      <c r="C42" s="14" t="s">
        <v>13</v>
      </c>
      <c r="D42" s="66" t="s">
        <v>63</v>
      </c>
      <c r="E42" s="66"/>
      <c r="F42" s="67"/>
      <c r="G42" s="83"/>
    </row>
    <row r="43" spans="2:7" x14ac:dyDescent="0.25">
      <c r="B43" s="85"/>
      <c r="C43" s="14" t="s">
        <v>14</v>
      </c>
      <c r="D43" s="68">
        <f>IF(D42="16x16",20,IF(D42="20x20",16,IF(D42="25x25",13,"SELECT MODULE SIZE")))</f>
        <v>16</v>
      </c>
      <c r="E43" s="68"/>
      <c r="F43" s="69"/>
      <c r="G43" s="83"/>
    </row>
    <row r="44" spans="2:7" x14ac:dyDescent="0.25">
      <c r="B44" s="65" t="s">
        <v>15</v>
      </c>
      <c r="C44" s="66"/>
      <c r="D44" s="68">
        <v>60</v>
      </c>
      <c r="E44" s="68"/>
      <c r="F44" s="69"/>
      <c r="G44" s="83"/>
    </row>
    <row r="45" spans="2:7" x14ac:dyDescent="0.25">
      <c r="B45" s="65" t="s">
        <v>16</v>
      </c>
      <c r="C45" s="66"/>
      <c r="D45" s="68">
        <v>160</v>
      </c>
      <c r="E45" s="68"/>
      <c r="F45" s="69"/>
      <c r="G45" s="83"/>
    </row>
    <row r="46" spans="2:7" x14ac:dyDescent="0.25">
      <c r="B46" s="65" t="s">
        <v>17</v>
      </c>
      <c r="C46" s="66"/>
      <c r="D46" s="66" t="s">
        <v>18</v>
      </c>
      <c r="E46" s="66"/>
      <c r="F46" s="67"/>
      <c r="G46" s="83"/>
    </row>
    <row r="47" spans="2:7" x14ac:dyDescent="0.25">
      <c r="B47" s="65" t="s">
        <v>19</v>
      </c>
      <c r="C47" s="66"/>
      <c r="D47" s="68">
        <v>1</v>
      </c>
      <c r="E47" s="68"/>
      <c r="F47" s="69"/>
      <c r="G47" s="83"/>
    </row>
    <row r="48" spans="2:7" ht="15.75" thickBot="1" x14ac:dyDescent="0.3">
      <c r="B48" s="70" t="s">
        <v>20</v>
      </c>
      <c r="C48" s="71"/>
      <c r="D48" s="72" t="s">
        <v>21</v>
      </c>
      <c r="E48" s="72"/>
      <c r="F48" s="73"/>
      <c r="G48" s="84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57" t="s">
        <v>22</v>
      </c>
      <c r="C50" s="58"/>
      <c r="D50" s="58"/>
      <c r="E50" s="58"/>
      <c r="F50" s="59"/>
      <c r="G50" s="60">
        <v>2</v>
      </c>
    </row>
    <row r="51" spans="2:7" x14ac:dyDescent="0.25">
      <c r="B51" s="63" t="s">
        <v>2</v>
      </c>
      <c r="C51" s="64"/>
      <c r="D51" s="39" t="s">
        <v>3</v>
      </c>
      <c r="E51" s="39" t="s">
        <v>23</v>
      </c>
      <c r="F51" s="40" t="s">
        <v>24</v>
      </c>
      <c r="G51" s="61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61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61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61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61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61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61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61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61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61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61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61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61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61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61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61"/>
    </row>
    <row r="67" spans="2:7" x14ac:dyDescent="0.25">
      <c r="B67" s="17" t="s">
        <v>48</v>
      </c>
      <c r="C67" s="21"/>
      <c r="D67" s="25" t="s">
        <v>38</v>
      </c>
      <c r="E67" s="20" t="s">
        <v>33</v>
      </c>
      <c r="F67" s="37" t="s">
        <v>33</v>
      </c>
      <c r="G67" s="61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62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3" t="s">
        <v>50</v>
      </c>
      <c r="C70" s="94"/>
      <c r="D70" s="94"/>
      <c r="E70" s="94"/>
      <c r="F70" s="94"/>
      <c r="G70" s="82"/>
    </row>
    <row r="71" spans="2:7" hidden="1" x14ac:dyDescent="0.25">
      <c r="B71" s="95" t="s">
        <v>51</v>
      </c>
      <c r="C71" s="96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83"/>
    </row>
    <row r="72" spans="2:7" hidden="1" x14ac:dyDescent="0.25">
      <c r="B72" s="97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83"/>
    </row>
    <row r="73" spans="2:7" hidden="1" x14ac:dyDescent="0.25">
      <c r="B73" s="98"/>
      <c r="C73" s="47" t="s">
        <v>51</v>
      </c>
      <c r="D73" s="48" t="s">
        <v>51</v>
      </c>
      <c r="E73" s="47" t="s">
        <v>51</v>
      </c>
      <c r="F73" s="49"/>
      <c r="G73" s="83"/>
    </row>
    <row r="74" spans="2:7" ht="15.75" thickBot="1" x14ac:dyDescent="0.3">
      <c r="B74" s="50"/>
      <c r="C74" s="22"/>
      <c r="D74" s="51"/>
      <c r="E74" s="22"/>
      <c r="F74" s="38"/>
      <c r="G74" s="84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7" t="s">
        <v>52</v>
      </c>
      <c r="C76" s="75"/>
      <c r="D76" s="75"/>
      <c r="E76" s="75"/>
      <c r="F76" s="76"/>
      <c r="G76" s="59"/>
    </row>
    <row r="77" spans="2:7" x14ac:dyDescent="0.25">
      <c r="B77" s="91" t="s">
        <v>53</v>
      </c>
      <c r="C77" s="92"/>
      <c r="D77" s="92"/>
      <c r="E77" s="55" t="s">
        <v>68</v>
      </c>
      <c r="F77" s="56" t="s">
        <v>59</v>
      </c>
      <c r="G77" s="99"/>
    </row>
    <row r="78" spans="2:7" x14ac:dyDescent="0.25">
      <c r="B78" s="88" t="s">
        <v>55</v>
      </c>
      <c r="C78" s="89"/>
      <c r="D78" s="90"/>
      <c r="E78" s="43" t="s">
        <v>54</v>
      </c>
      <c r="F78" s="35" t="str">
        <f>IF(E78="N/A", "AUTO", "GUIDE - DD3513398")</f>
        <v>AUTO</v>
      </c>
      <c r="G78" s="99"/>
    </row>
    <row r="79" spans="2:7" ht="15.75" thickBot="1" x14ac:dyDescent="0.3">
      <c r="B79" s="70" t="s">
        <v>56</v>
      </c>
      <c r="C79" s="71"/>
      <c r="D79" s="71"/>
      <c r="E79" s="44" t="s">
        <v>54</v>
      </c>
      <c r="F79" s="38" t="str">
        <f>IF(E79="N/A", " ", "GUIDE - DD3350029")</f>
        <v xml:space="preserve"> </v>
      </c>
      <c r="G79" s="100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/>
      <c r="G83" s="2"/>
    </row>
    <row r="84" spans="2:7" x14ac:dyDescent="0.25">
      <c r="B84" s="3"/>
      <c r="G84" s="2"/>
    </row>
    <row r="85" spans="2:7" x14ac:dyDescent="0.25">
      <c r="B85" s="3"/>
      <c r="G85" s="2"/>
    </row>
    <row r="86" spans="2:7" x14ac:dyDescent="0.25">
      <c r="B86" s="3"/>
      <c r="G86" s="2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ht="15.75" thickBot="1" x14ac:dyDescent="0.3">
      <c r="B96" s="5"/>
      <c r="C96" s="6"/>
      <c r="D96" s="6"/>
      <c r="E96" s="6"/>
      <c r="F96" s="6"/>
      <c r="G96" s="7"/>
    </row>
    <row r="98" spans="2:2" x14ac:dyDescent="0.25">
      <c r="B98" t="s">
        <v>58</v>
      </c>
    </row>
  </sheetData>
  <dataConsolidate/>
  <mergeCells count="60">
    <mergeCell ref="D3:F3"/>
    <mergeCell ref="D9:F9"/>
    <mergeCell ref="D10:F10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DD5721184</DocNumber>
    <Rev xmlns="2cc016c5-161d-4d6b-a532-6cf687f4a3ab">00</Rev>
    <_dlc_DocId xmlns="b479dd50-8d7e-4b78-9fb1-00cf65781f6b">75D2Y5VYC55K-1220653723-65814</_dlc_DocId>
    <_dlc_DocIdUrl xmlns="b479dd50-8d7e-4b78-9fb1-00cf65781f6b">
      <Url>https://daktronics.sharepoint.com/sites/docs-engineering/_layouts/15/DocIdRedir.aspx?ID=75D2Y5VYC55K-1220653723-65814</Url>
      <Description>75D2Y5VYC55K-1220653723-65814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http://purl.org/dc/elements/1.1/"/>
    <ds:schemaRef ds:uri="b479dd50-8d7e-4b78-9fb1-00cf65781f6b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cdae4ca2-47b8-467c-a804-ebae05ca0c7f"/>
    <ds:schemaRef ds:uri="http://purl.org/dc/terms/"/>
    <ds:schemaRef ds:uri="http://schemas.microsoft.com/office/2006/metadata/properties"/>
    <ds:schemaRef ds:uri="http://schemas.openxmlformats.org/package/2006/metadata/core-properties"/>
    <ds:schemaRef ds:uri="2cc016c5-161d-4d6b-a532-6cf687f4a3ab"/>
  </ds:schemaRefs>
</ds:datastoreItem>
</file>

<file path=customXml/itemProps3.xml><?xml version="1.0" encoding="utf-8"?>
<ds:datastoreItem xmlns:ds="http://schemas.openxmlformats.org/officeDocument/2006/customXml" ds:itemID="{8C55065D-27FD-438D-8719-31514379EF4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2ECD28-D1F4-4F29-ACC9-BC1557F83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VF-2360-60X300 @1, VF-2360-60X160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2025-10-03T20:42:22Z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54666d5f-f499-42f4-be09-a33af719ad89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