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6" documentId="8_{7B6B1E70-D0EE-4F4B-BD5E-87D6DF9B1ACA}" xr6:coauthVersionLast="47" xr6:coauthVersionMax="47" xr10:uidLastSave="{E0F5B31D-AB4D-4D9A-9921-5D2BC3B01E58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D43" i="1" l="1"/>
  <c r="F71" i="1" l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92F462D7-0887-40E2-AEA4-6D54CEA3B72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8A0BB506-9072-47CB-AB4E-6E1CFF1928D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FD5A762-3F0E-462F-950F-21AF8F7F770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<sst xmlns="http://schemas.openxmlformats.org/spreadsheetml/2006/main" count="262" uniqueCount="118">
  <si>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</si>
  <si>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</si>
  <si>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</si>
  <si>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</si>
  <si>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</si>
  <si>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</si>
  <si>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</si>
  <si>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</si>
  <si>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</si>
  <si>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</si>
  <si>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</si>
  <si>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</si>
  <si>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</si>
  <si>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</si>
  <si>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</si>
  <si>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</si>
  <si>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</si>
  <si>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</si>
  <si>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</si>
  <si>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</si>
  <si>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</si>
  <si>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</si>
  <si>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</si>
  <si>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</si>
  <si>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</si>
  <si>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</si>
  <si>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</si>
  <si>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</si>
  <si>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</si>
  <si>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</si>
  <si>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</si>
  <si>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</si>
  <si>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</si>
  <si>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</si>
  <si>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</si>
  <si>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</si>
  <si>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</si>
  <si>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</si>
  <si>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</si>
  <si>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</si>
  <si>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</si>
  <si>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</si>
  <si>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</si>
  <si>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</si>
  <si>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</si>
  <si>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</si>
  <si>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</si>
  <si>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</si>
  <si>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</si>
  <si>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</si>
  <si>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</si>
  <si>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</si>
  <si>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</si>
  <si>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</si>
  <si>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</si>
  <si>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</si>
  <si>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</si>
  <si>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</si>
  <si>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</si>
  <si>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DD5651806</t>
  </si>
  <si>
    <t>C34022 JFK, Site Config, VF-2360-60X320 @1, VF-2360-60X120 @1</t>
  </si>
  <si>
    <t>20X20</t>
  </si>
  <si>
    <t>YES 2</t>
  </si>
  <si>
    <t>PS REDUNDANCY BOARD</t>
  </si>
  <si>
    <t>SYSTEM CONFIGURATION
VF-2360-60X120-20-RGB G1 @1</t>
  </si>
  <si>
    <t>SYSTEM CONFIGURATION
VF-2360-60X320-20-RGB G1 @1</t>
  </si>
  <si>
    <t>MEDIUM TEMP (MT)</t>
  </si>
  <si>
    <t>GUIDE - DD4832617</t>
  </si>
  <si>
    <t>DD5651910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</si>
  <si>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</si>
  <si>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</si>
  <si>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</si>
  <si>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</si>
  <si>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</si>
  <si>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</si>
  <si>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</si>
  <si>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</si>
  <si>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</si>
  <si>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</si>
  <si>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</si>
  <si>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</si>
  <si>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</si>
  <si>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</si>
  <si>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</si>
  <si>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</si>
  <si>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</si>
  <si>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</si>
  <si>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</si>
  <si>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</si>
  <si>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</si>
  <si>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</si>
  <si>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</si>
  <si>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</si>
  <si>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</si>
  <si>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</si>
  <si>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</si>
  <si>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</si>
  <si>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</si>
  <si>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</si>
  <si>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</si>
  <si>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</si>
  <si>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</si>
  <si>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</si>
  <si>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</si>
  <si>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</si>
  <si>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VF-2360-60x120-16-RGB Drawings:</t>
  </si>
  <si>
    <t>Mounting Placement, SM, VF-23**</t>
  </si>
  <si>
    <t>DWG-4004694</t>
  </si>
  <si>
    <t>Shop Drawing, VF-23**-3x6 Modules</t>
  </si>
  <si>
    <t>DWG-5605207</t>
  </si>
  <si>
    <t>Borders, VF-23**, 3x6, Small Matrix</t>
  </si>
  <si>
    <t>DWG-5657627</t>
  </si>
  <si>
    <t>Schematic, PSRB, Three High, Two Full Bays, Fan, Rear Power Entrance</t>
  </si>
  <si>
    <t>DWG-5663162</t>
  </si>
  <si>
    <t>Component Layout, 3x6, Right Power Entrance</t>
  </si>
  <si>
    <t>DWG-5663212</t>
  </si>
  <si>
    <t>Schematic, I/O Board, Two Fans, Door Detection, One Surge</t>
  </si>
  <si>
    <t>DWG-5682428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</si>
</sst>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0" xfId="0" applyBorder="1"/>
    <xf numFmtId="0" fontId="0" fillId="0" borderId="24" xfId="0" applyBorder="1"/>
    <xf numFmtId="0" fontId="0" fillId="0" borderId="19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9" xfId="0" applyBorder="1"/>
    <xf numFmtId="0" fontId="0" fillId="0" borderId="29" xfId="0" quotePrefix="1" applyBorder="1" applyAlignment="1">
      <alignment horizontal="left"/>
    </xf>
    <xf numFmtId="0" fontId="0" fillId="0" borderId="29" xfId="0" quotePrefix="1" applyBorder="1"/>
    <xf numFmtId="0" fontId="0" fillId="0" borderId="29" xfId="0" applyBorder="1" applyAlignment="1">
      <alignment horizontal="center" vertical="center"/>
    </xf>
    <xf numFmtId="0" fontId="0" fillId="2" borderId="20" xfId="0" quotePrefix="1" applyFill="1" applyBorder="1"/>
    <xf numFmtId="0" fontId="0" fillId="2" borderId="20" xfId="0" quotePrefix="1" applyFill="1" applyBorder="1" applyAlignment="1">
      <alignment horizontal="left"/>
    </xf>
    <xf numFmtId="0" fontId="0" fillId="2" borderId="30" xfId="0" quotePrefix="1" applyFill="1" applyBorder="1"/>
    <xf numFmtId="0" fontId="0" fillId="0" borderId="30" xfId="0" quotePrefix="1" applyBorder="1"/>
    <xf numFmtId="0" fontId="0" fillId="0" borderId="30" xfId="0" applyBorder="1"/>
    <xf numFmtId="0" fontId="0" fillId="0" borderId="12" xfId="0" quotePrefix="1" applyBorder="1"/>
    <xf numFmtId="0" fontId="0" fillId="0" borderId="31" xfId="0" quotePrefix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2" xfId="0" quotePrefix="1" applyBorder="1" applyAlignment="1">
      <alignment horizontal="left"/>
    </xf>
    <xf numFmtId="0" fontId="0" fillId="0" borderId="33" xfId="0" quotePrefix="1" applyBorder="1"/>
    <xf numFmtId="9" fontId="0" fillId="2" borderId="20" xfId="0" quotePrefix="1" applyNumberFormat="1" applyFill="1" applyBorder="1" applyAlignment="1">
      <alignment horizontal="left"/>
    </xf>
    <xf numFmtId="0" fontId="0" fillId="0" borderId="25" xfId="0" quotePrefix="1" applyBorder="1" applyAlignment="1">
      <alignment horizontal="center" vertical="center"/>
    </xf>
    <xf numFmtId="9" fontId="0" fillId="0" borderId="21" xfId="0" quotePrefix="1" applyNumberFormat="1" applyBorder="1" applyAlignment="1">
      <alignment horizontal="left"/>
    </xf>
    <xf numFmtId="0" fontId="0" fillId="0" borderId="21" xfId="0" quotePrefix="1" applyBorder="1"/>
    <xf numFmtId="0" fontId="0" fillId="0" borderId="32" xfId="0" quotePrefix="1" applyBorder="1"/>
    <xf numFmtId="0" fontId="0" fillId="0" borderId="20" xfId="0" quotePrefix="1" applyBorder="1"/>
    <xf numFmtId="0" fontId="0" fillId="0" borderId="33" xfId="0" applyBorder="1"/>
    <xf numFmtId="0" fontId="3" fillId="0" borderId="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38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4" xfId="0" quotePrefix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1" xfId="0" quotePrefix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59</v>
      </c>
      <c r="C1" s="26"/>
      <c r="D1" s="52" t="s">
        <v>60</v>
      </c>
      <c r="E1" s="52"/>
      <c r="F1" s="52"/>
      <c r="G1" s="27" t="s">
        <v>0</v>
      </c>
    </row>
    <row r="2" spans="2:7" ht="30.75" customHeight="1" thickBot="1" x14ac:dyDescent="0.3">
      <c r="B2" s="78" t="s">
        <v>65</v>
      </c>
      <c r="C2" s="54"/>
      <c r="D2" s="54"/>
      <c r="E2" s="54"/>
      <c r="F2" s="79"/>
      <c r="G2" s="80" t="s">
        <v>1</v>
      </c>
    </row>
    <row r="3" spans="2:7" ht="15.75" thickBot="1" x14ac:dyDescent="0.3">
      <c r="B3" s="82" t="s">
        <v>2</v>
      </c>
      <c r="C3" s="66"/>
      <c r="D3" s="65" t="s">
        <v>3</v>
      </c>
      <c r="E3" s="66"/>
      <c r="F3" s="66"/>
      <c r="G3" s="81"/>
    </row>
    <row r="4" spans="2:7" x14ac:dyDescent="0.25">
      <c r="B4" s="15" t="s">
        <v>4</v>
      </c>
      <c r="C4" s="14"/>
      <c r="D4" s="67" t="s">
        <v>5</v>
      </c>
      <c r="E4" s="67"/>
      <c r="F4" s="68"/>
      <c r="G4" s="75">
        <v>1</v>
      </c>
    </row>
    <row r="5" spans="2:7" x14ac:dyDescent="0.25">
      <c r="B5" s="15" t="s">
        <v>6</v>
      </c>
      <c r="C5" s="14"/>
      <c r="D5" s="67" t="s">
        <v>7</v>
      </c>
      <c r="E5" s="67"/>
      <c r="F5" s="68"/>
      <c r="G5" s="76"/>
    </row>
    <row r="6" spans="2:7" x14ac:dyDescent="0.25">
      <c r="B6" s="60" t="s">
        <v>8</v>
      </c>
      <c r="C6" s="14" t="s">
        <v>9</v>
      </c>
      <c r="D6" s="67" t="s">
        <v>10</v>
      </c>
      <c r="E6" s="67"/>
      <c r="F6" s="68"/>
      <c r="G6" s="76"/>
    </row>
    <row r="7" spans="2:7" x14ac:dyDescent="0.25">
      <c r="B7" s="60"/>
      <c r="C7" s="14" t="s">
        <v>11</v>
      </c>
      <c r="D7" s="67" t="s">
        <v>12</v>
      </c>
      <c r="E7" s="67"/>
      <c r="F7" s="68"/>
      <c r="G7" s="76"/>
    </row>
    <row r="8" spans="2:7" x14ac:dyDescent="0.25">
      <c r="B8" s="60"/>
      <c r="C8" s="14" t="s">
        <v>13</v>
      </c>
      <c r="D8" s="67" t="s">
        <v>61</v>
      </c>
      <c r="E8" s="67"/>
      <c r="F8" s="68"/>
      <c r="G8" s="76"/>
    </row>
    <row r="9" spans="2:7" x14ac:dyDescent="0.25">
      <c r="B9" s="60"/>
      <c r="C9" s="14" t="s">
        <v>14</v>
      </c>
      <c r="D9" s="87">
        <f>IF(D8="16x16",20,IF(D8="20x20",16,IF(D8="25x25",13,"SELECT MODULE SIZE")))</f>
        <v>16</v>
      </c>
      <c r="E9" s="87"/>
      <c r="F9" s="88"/>
      <c r="G9" s="76"/>
    </row>
    <row r="10" spans="2:7" x14ac:dyDescent="0.25">
      <c r="B10" s="95" t="s">
        <v>15</v>
      </c>
      <c r="C10" s="67"/>
      <c r="D10" s="87">
        <v>60</v>
      </c>
      <c r="E10" s="87"/>
      <c r="F10" s="88"/>
      <c r="G10" s="76"/>
    </row>
    <row r="11" spans="2:7" x14ac:dyDescent="0.25">
      <c r="B11" s="95" t="s">
        <v>16</v>
      </c>
      <c r="C11" s="67"/>
      <c r="D11" s="87">
        <v>320</v>
      </c>
      <c r="E11" s="87"/>
      <c r="F11" s="88"/>
      <c r="G11" s="76"/>
    </row>
    <row r="12" spans="2:7" x14ac:dyDescent="0.25">
      <c r="B12" s="95" t="s">
        <v>17</v>
      </c>
      <c r="C12" s="67"/>
      <c r="D12" s="67" t="s">
        <v>18</v>
      </c>
      <c r="E12" s="67"/>
      <c r="F12" s="68"/>
      <c r="G12" s="76"/>
    </row>
    <row r="13" spans="2:7" x14ac:dyDescent="0.25">
      <c r="B13" s="95" t="s">
        <v>19</v>
      </c>
      <c r="C13" s="67"/>
      <c r="D13" s="87">
        <v>1</v>
      </c>
      <c r="E13" s="87"/>
      <c r="F13" s="88"/>
      <c r="G13" s="76"/>
    </row>
    <row r="14" spans="2:7" ht="15.75" thickBot="1" x14ac:dyDescent="0.3">
      <c r="B14" s="58" t="s">
        <v>20</v>
      </c>
      <c r="C14" s="59"/>
      <c r="D14" s="69" t="s">
        <v>21</v>
      </c>
      <c r="E14" s="69"/>
      <c r="F14" s="70"/>
      <c r="G14" s="77"/>
    </row>
    <row r="15" spans="2:7" ht="15.75" thickBot="1" x14ac:dyDescent="0.3"/>
    <row r="16" spans="2:7" ht="15.75" thickBot="1" x14ac:dyDescent="0.3">
      <c r="B16" s="71" t="s">
        <v>22</v>
      </c>
      <c r="C16" s="72"/>
      <c r="D16" s="72"/>
      <c r="E16" s="72"/>
      <c r="F16" s="73"/>
      <c r="G16" s="89">
        <v>1</v>
      </c>
    </row>
    <row r="17" spans="2:7" x14ac:dyDescent="0.25">
      <c r="B17" s="61" t="s">
        <v>2</v>
      </c>
      <c r="C17" s="62"/>
      <c r="D17" s="39" t="s">
        <v>3</v>
      </c>
      <c r="E17" s="39" t="s">
        <v>23</v>
      </c>
      <c r="F17" s="40" t="s">
        <v>24</v>
      </c>
      <c r="G17" s="9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9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9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9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9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9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9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9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9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90"/>
    </row>
    <row r="27" spans="2:7" x14ac:dyDescent="0.25">
      <c r="B27" s="17" t="s">
        <v>42</v>
      </c>
      <c r="C27" s="16"/>
      <c r="D27" s="23" t="s">
        <v>66</v>
      </c>
      <c r="E27" s="25"/>
      <c r="F27" s="35"/>
      <c r="G27" s="9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9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9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9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9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90"/>
    </row>
    <row r="33" spans="2:7" x14ac:dyDescent="0.25">
      <c r="B33" s="17" t="s">
        <v>48</v>
      </c>
      <c r="C33" s="21"/>
      <c r="D33" s="25" t="s">
        <v>62</v>
      </c>
      <c r="E33" s="20" t="s">
        <v>33</v>
      </c>
      <c r="F33" s="37" t="s">
        <v>33</v>
      </c>
      <c r="G33" s="90"/>
    </row>
    <row r="34" spans="2:7" ht="15.75" thickBot="1" x14ac:dyDescent="0.3">
      <c r="B34" s="5" t="s">
        <v>49</v>
      </c>
      <c r="C34" s="24"/>
      <c r="D34" s="13" t="s">
        <v>63</v>
      </c>
      <c r="E34" s="22" t="s">
        <v>33</v>
      </c>
      <c r="F34" s="38" t="s">
        <v>33</v>
      </c>
      <c r="G34" s="9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8" t="s">
        <v>64</v>
      </c>
      <c r="C36" s="54"/>
      <c r="D36" s="54"/>
      <c r="E36" s="54"/>
      <c r="F36" s="79"/>
      <c r="G36" s="80" t="s">
        <v>1</v>
      </c>
    </row>
    <row r="37" spans="2:7" ht="15.75" thickBot="1" x14ac:dyDescent="0.3">
      <c r="B37" s="82" t="s">
        <v>2</v>
      </c>
      <c r="C37" s="66"/>
      <c r="D37" s="65" t="s">
        <v>3</v>
      </c>
      <c r="E37" s="66"/>
      <c r="F37" s="66"/>
      <c r="G37" s="81"/>
    </row>
    <row r="38" spans="2:7" x14ac:dyDescent="0.25">
      <c r="B38" s="15" t="s">
        <v>4</v>
      </c>
      <c r="C38" s="14"/>
      <c r="D38" s="67" t="s">
        <v>5</v>
      </c>
      <c r="E38" s="67"/>
      <c r="F38" s="68"/>
      <c r="G38" s="75">
        <v>2</v>
      </c>
    </row>
    <row r="39" spans="2:7" x14ac:dyDescent="0.25">
      <c r="B39" s="15" t="s">
        <v>6</v>
      </c>
      <c r="C39" s="14"/>
      <c r="D39" s="67" t="s">
        <v>7</v>
      </c>
      <c r="E39" s="67"/>
      <c r="F39" s="68"/>
      <c r="G39" s="76"/>
    </row>
    <row r="40" spans="2:7" x14ac:dyDescent="0.25">
      <c r="B40" s="60" t="s">
        <v>8</v>
      </c>
      <c r="C40" s="14" t="s">
        <v>9</v>
      </c>
      <c r="D40" s="67" t="s">
        <v>10</v>
      </c>
      <c r="E40" s="67"/>
      <c r="F40" s="68"/>
      <c r="G40" s="76"/>
    </row>
    <row r="41" spans="2:7" x14ac:dyDescent="0.25">
      <c r="B41" s="60"/>
      <c r="C41" s="14" t="s">
        <v>11</v>
      </c>
      <c r="D41" s="67" t="s">
        <v>12</v>
      </c>
      <c r="E41" s="67"/>
      <c r="F41" s="68"/>
      <c r="G41" s="76"/>
    </row>
    <row r="42" spans="2:7" x14ac:dyDescent="0.25">
      <c r="B42" s="60"/>
      <c r="C42" s="14" t="s">
        <v>13</v>
      </c>
      <c r="D42" s="67" t="s">
        <v>61</v>
      </c>
      <c r="E42" s="67"/>
      <c r="F42" s="68"/>
      <c r="G42" s="76"/>
    </row>
    <row r="43" spans="2:7" x14ac:dyDescent="0.25">
      <c r="B43" s="60"/>
      <c r="C43" s="14" t="s">
        <v>14</v>
      </c>
      <c r="D43" s="87">
        <f>IF(D42="16x16",20,IF(D42="20x20",16,IF(D42="25x25",13,"SELECT MODULE SIZE")))</f>
        <v>16</v>
      </c>
      <c r="E43" s="87"/>
      <c r="F43" s="88"/>
      <c r="G43" s="76"/>
    </row>
    <row r="44" spans="2:7" x14ac:dyDescent="0.25">
      <c r="B44" s="95" t="s">
        <v>15</v>
      </c>
      <c r="C44" s="67"/>
      <c r="D44" s="87">
        <v>60</v>
      </c>
      <c r="E44" s="87"/>
      <c r="F44" s="88"/>
      <c r="G44" s="76"/>
    </row>
    <row r="45" spans="2:7" x14ac:dyDescent="0.25">
      <c r="B45" s="95" t="s">
        <v>16</v>
      </c>
      <c r="C45" s="67"/>
      <c r="D45" s="87">
        <v>120</v>
      </c>
      <c r="E45" s="87"/>
      <c r="F45" s="88"/>
      <c r="G45" s="76"/>
    </row>
    <row r="46" spans="2:7" x14ac:dyDescent="0.25">
      <c r="B46" s="95" t="s">
        <v>17</v>
      </c>
      <c r="C46" s="67"/>
      <c r="D46" s="67" t="s">
        <v>18</v>
      </c>
      <c r="E46" s="67"/>
      <c r="F46" s="68"/>
      <c r="G46" s="76"/>
    </row>
    <row r="47" spans="2:7" x14ac:dyDescent="0.25">
      <c r="B47" s="95" t="s">
        <v>19</v>
      </c>
      <c r="C47" s="67"/>
      <c r="D47" s="87">
        <v>1</v>
      </c>
      <c r="E47" s="87"/>
      <c r="F47" s="88"/>
      <c r="G47" s="76"/>
    </row>
    <row r="48" spans="2:7" ht="15.75" thickBot="1" x14ac:dyDescent="0.3">
      <c r="B48" s="58" t="s">
        <v>20</v>
      </c>
      <c r="C48" s="59"/>
      <c r="D48" s="69" t="s">
        <v>21</v>
      </c>
      <c r="E48" s="69"/>
      <c r="F48" s="70"/>
      <c r="G48" s="77"/>
    </row>
    <row r="49" spans="2:7" ht="15.75" thickBot="1" x14ac:dyDescent="0.3"/>
    <row r="50" spans="2:7" ht="15.75" thickBot="1" x14ac:dyDescent="0.3">
      <c r="B50" s="71" t="s">
        <v>22</v>
      </c>
      <c r="C50" s="72"/>
      <c r="D50" s="72"/>
      <c r="E50" s="72"/>
      <c r="F50" s="73"/>
      <c r="G50" s="89">
        <v>2</v>
      </c>
    </row>
    <row r="51" spans="2:7" x14ac:dyDescent="0.25">
      <c r="B51" s="61" t="s">
        <v>2</v>
      </c>
      <c r="C51" s="62"/>
      <c r="D51" s="39" t="s">
        <v>3</v>
      </c>
      <c r="E51" s="39" t="s">
        <v>23</v>
      </c>
      <c r="F51" s="40" t="s">
        <v>24</v>
      </c>
      <c r="G51" s="90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90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90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90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90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90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90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90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90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90"/>
    </row>
    <row r="61" spans="2:7" x14ac:dyDescent="0.25">
      <c r="B61" s="17" t="s">
        <v>42</v>
      </c>
      <c r="C61" s="16"/>
      <c r="D61" s="23" t="s">
        <v>66</v>
      </c>
      <c r="E61" s="25"/>
      <c r="F61" s="35"/>
      <c r="G61" s="90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90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90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90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90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90"/>
    </row>
    <row r="67" spans="2:7" x14ac:dyDescent="0.25">
      <c r="B67" s="17" t="s">
        <v>48</v>
      </c>
      <c r="C67" s="21"/>
      <c r="D67" s="25" t="s">
        <v>62</v>
      </c>
      <c r="E67" s="20" t="s">
        <v>33</v>
      </c>
      <c r="F67" s="37" t="s">
        <v>33</v>
      </c>
      <c r="G67" s="90"/>
    </row>
    <row r="68" spans="2:7" ht="15.75" thickBot="1" x14ac:dyDescent="0.3">
      <c r="B68" s="5" t="s">
        <v>49</v>
      </c>
      <c r="C68" s="24"/>
      <c r="D68" s="13" t="s">
        <v>63</v>
      </c>
      <c r="E68" s="22" t="s">
        <v>33</v>
      </c>
      <c r="F68" s="38" t="s">
        <v>33</v>
      </c>
      <c r="G68" s="91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83" t="s">
        <v>50</v>
      </c>
      <c r="C70" s="84"/>
      <c r="D70" s="84"/>
      <c r="E70" s="84"/>
      <c r="F70" s="84"/>
      <c r="G70" s="75"/>
    </row>
    <row r="71" spans="2:7" hidden="1" x14ac:dyDescent="0.25">
      <c r="B71" s="85" t="s">
        <v>51</v>
      </c>
      <c r="C71" s="86"/>
      <c r="D71" s="43" t="str">
        <f>IF(B71="DOOR SWITCH 2 (TC)",1,"N/A")</f>
        <v>N/A</v>
      </c>
      <c r="E71" s="43" t="str">
        <f>IF(B71="DOOR SWITCH 2 (TC)",1,"N/A")</f>
        <v>N/A</v>
      </c>
      <c r="F71" s="44" t="str">
        <f>IF(B71="DOOR SWITCH 2 (TC)","VIP 1","N/A")</f>
        <v>N/A</v>
      </c>
      <c r="G71" s="76"/>
    </row>
    <row r="72" spans="2:7" hidden="1" x14ac:dyDescent="0.25">
      <c r="B72" s="74" t="s">
        <v>51</v>
      </c>
      <c r="C72" s="32" t="s">
        <v>51</v>
      </c>
      <c r="D72" s="33" t="s">
        <v>51</v>
      </c>
      <c r="E72" s="33" t="s">
        <v>51</v>
      </c>
      <c r="F72" s="34" t="s">
        <v>51</v>
      </c>
      <c r="G72" s="76"/>
    </row>
    <row r="73" spans="2:7" hidden="1" x14ac:dyDescent="0.25">
      <c r="B73" s="74"/>
      <c r="C73" s="33" t="s">
        <v>51</v>
      </c>
      <c r="D73" s="45" t="s">
        <v>51</v>
      </c>
      <c r="E73" s="33" t="s">
        <v>51</v>
      </c>
      <c r="F73" s="34"/>
      <c r="G73" s="76"/>
    </row>
    <row r="74" spans="2:7" ht="15.75" thickBot="1" x14ac:dyDescent="0.3">
      <c r="B74" s="46"/>
      <c r="C74" s="22"/>
      <c r="D74" s="47"/>
      <c r="E74" s="22"/>
      <c r="F74" s="38"/>
      <c r="G74" s="77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53" t="s">
        <v>52</v>
      </c>
      <c r="C76" s="54"/>
      <c r="D76" s="54"/>
      <c r="E76" s="54"/>
      <c r="F76" s="54"/>
      <c r="G76" s="92"/>
    </row>
    <row r="77" spans="2:7" x14ac:dyDescent="0.25">
      <c r="B77" s="63" t="s">
        <v>53</v>
      </c>
      <c r="C77" s="64"/>
      <c r="D77" s="64"/>
      <c r="E77" s="49" t="s">
        <v>68</v>
      </c>
      <c r="F77" s="51" t="s">
        <v>67</v>
      </c>
      <c r="G77" s="93"/>
    </row>
    <row r="78" spans="2:7" x14ac:dyDescent="0.25">
      <c r="B78" s="55" t="s">
        <v>55</v>
      </c>
      <c r="C78" s="56"/>
      <c r="D78" s="57"/>
      <c r="E78" s="50" t="s">
        <v>54</v>
      </c>
      <c r="F78" s="35" t="str">
        <f>IF(E78="N/A", "AUTO", "GUIDE - DD3513398")</f>
        <v>AUTO</v>
      </c>
      <c r="G78" s="93"/>
    </row>
    <row r="79" spans="2:7" ht="15.75" thickBot="1" x14ac:dyDescent="0.3">
      <c r="B79" s="58" t="s">
        <v>56</v>
      </c>
      <c r="C79" s="59"/>
      <c r="D79" s="59"/>
      <c r="E79" s="48" t="s">
        <v>54</v>
      </c>
      <c r="F79" s="38"/>
      <c r="G79" s="94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69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/>
      <c r="G90" s="2"/>
    </row>
    <row r="91" spans="2:7" x14ac:dyDescent="0.25">
      <c r="B91" s="3" t="s">
        <v>82</v>
      </c>
      <c r="G91" s="2"/>
    </row>
    <row r="92" spans="2:7" x14ac:dyDescent="0.25">
      <c r="B92" s="3" t="s">
        <v>83</v>
      </c>
      <c r="F92" t="s">
        <v>84</v>
      </c>
      <c r="G92" s="2"/>
    </row>
    <row r="93" spans="2:7" x14ac:dyDescent="0.25">
      <c r="B93" s="3" t="s">
        <v>85</v>
      </c>
      <c r="F93" t="s">
        <v>86</v>
      </c>
      <c r="G93" s="2"/>
    </row>
    <row r="94" spans="2:7" x14ac:dyDescent="0.25">
      <c r="B94" s="3" t="s">
        <v>87</v>
      </c>
      <c r="F94" t="s">
        <v>88</v>
      </c>
      <c r="G94" s="2"/>
    </row>
    <row r="95" spans="2:7" x14ac:dyDescent="0.25">
      <c r="B95" s="3" t="s">
        <v>89</v>
      </c>
      <c r="F95" t="s">
        <v>90</v>
      </c>
      <c r="G95" s="2"/>
    </row>
    <row r="96" spans="2:7" x14ac:dyDescent="0.25">
      <c r="B96" s="3" t="s">
        <v>91</v>
      </c>
      <c r="F96" t="s">
        <v>92</v>
      </c>
      <c r="G96" s="2"/>
    </row>
    <row r="97" spans="2:7" x14ac:dyDescent="0.25">
      <c r="B97" s="3" t="s">
        <v>93</v>
      </c>
      <c r="F97" t="s">
        <v>94</v>
      </c>
      <c r="G97" s="2"/>
    </row>
    <row r="98" spans="2:7" x14ac:dyDescent="0.25">
      <c r="B98" s="3" t="s">
        <v>95</v>
      </c>
      <c r="F98" t="s">
        <v>96</v>
      </c>
      <c r="G98" s="2"/>
    </row>
    <row r="99" spans="2:7" x14ac:dyDescent="0.25">
      <c r="B99" s="3" t="s">
        <v>97</v>
      </c>
      <c r="F99" t="s">
        <v>98</v>
      </c>
      <c r="G99" s="2"/>
    </row>
    <row r="100" spans="2:7" x14ac:dyDescent="0.25">
      <c r="B100" s="3" t="s">
        <v>99</v>
      </c>
      <c r="F100" t="s">
        <v>100</v>
      </c>
      <c r="G100" s="2"/>
    </row>
    <row r="101" spans="2:7" x14ac:dyDescent="0.25">
      <c r="B101" s="3" t="s">
        <v>101</v>
      </c>
      <c r="F101" t="s">
        <v>102</v>
      </c>
      <c r="G101" s="2"/>
    </row>
    <row r="102" spans="2:7" x14ac:dyDescent="0.25">
      <c r="B102" s="3" t="s">
        <v>103</v>
      </c>
      <c r="F102" t="s">
        <v>104</v>
      </c>
      <c r="G102" s="2"/>
    </row>
    <row r="103" spans="2:7" x14ac:dyDescent="0.25">
      <c r="B103" s="3"/>
      <c r="G103" s="2"/>
    </row>
    <row r="104" spans="2:7" x14ac:dyDescent="0.25">
      <c r="B104" s="3" t="s">
        <v>105</v>
      </c>
      <c r="G104" s="2"/>
    </row>
    <row r="105" spans="2:7" x14ac:dyDescent="0.25">
      <c r="B105" s="3" t="s">
        <v>106</v>
      </c>
      <c r="F105" t="s">
        <v>107</v>
      </c>
      <c r="G105" s="2"/>
    </row>
    <row r="106" spans="2:7" x14ac:dyDescent="0.25">
      <c r="B106" s="3" t="s">
        <v>108</v>
      </c>
      <c r="F106" t="s">
        <v>109</v>
      </c>
      <c r="G106" s="2"/>
    </row>
    <row r="107" spans="2:7" x14ac:dyDescent="0.25">
      <c r="B107" s="3" t="s">
        <v>110</v>
      </c>
      <c r="F107" t="s">
        <v>111</v>
      </c>
      <c r="G107" s="2"/>
    </row>
    <row r="108" spans="2:7" x14ac:dyDescent="0.25">
      <c r="B108" s="3" t="s">
        <v>103</v>
      </c>
      <c r="F108" t="s">
        <v>104</v>
      </c>
      <c r="G108" s="2"/>
    </row>
    <row r="109" spans="2:7" x14ac:dyDescent="0.25">
      <c r="B109" s="3" t="s">
        <v>112</v>
      </c>
      <c r="F109" t="s">
        <v>113</v>
      </c>
      <c r="G109" s="2"/>
    </row>
    <row r="110" spans="2:7" x14ac:dyDescent="0.25">
      <c r="B110" s="3" t="s">
        <v>114</v>
      </c>
      <c r="F110" t="s">
        <v>115</v>
      </c>
      <c r="G110" s="2"/>
    </row>
    <row r="111" spans="2:7" x14ac:dyDescent="0.25">
      <c r="B111" s="3" t="s">
        <v>116</v>
      </c>
      <c r="F111" t="s">
        <v>117</v>
      </c>
      <c r="G111" s="2"/>
    </row>
    <row r="112" spans="2:7" x14ac:dyDescent="0.25">
      <c r="B112" s="3"/>
      <c r="G112" s="2"/>
    </row>
    <row r="113" spans="2:7" x14ac:dyDescent="0.25">
      <c r="B113" s="3"/>
      <c r="G113" s="2"/>
    </row>
    <row r="114" spans="2:7" x14ac:dyDescent="0.25">
      <c r="B114" s="3"/>
      <c r="G114" s="2"/>
    </row>
    <row r="115" spans="2:7" x14ac:dyDescent="0.25">
      <c r="B115" s="3"/>
      <c r="G115" s="2"/>
    </row>
    <row r="116" spans="2:7" ht="15.75" thickBot="1" x14ac:dyDescent="0.3">
      <c r="B116" s="5"/>
      <c r="C116" s="6"/>
      <c r="D116" s="6"/>
      <c r="E116" s="6"/>
      <c r="F116" s="6"/>
      <c r="G116" s="7"/>
    </row>
    <row r="118" spans="2:7" x14ac:dyDescent="0.25">
      <c r="B118" t="s">
        <v>58</v>
      </c>
    </row>
  </sheetData>
  <dataConsolidate/>
  <mergeCells count="60">
    <mergeCell ref="D45:F45"/>
    <mergeCell ref="B46:C46"/>
    <mergeCell ref="D46:F46"/>
    <mergeCell ref="B47:C47"/>
    <mergeCell ref="G76:G7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D9:F9"/>
    <mergeCell ref="G50:G68"/>
    <mergeCell ref="B51:C51"/>
    <mergeCell ref="G4:G14"/>
    <mergeCell ref="D10:F10"/>
    <mergeCell ref="G16:G34"/>
    <mergeCell ref="D4:F4"/>
    <mergeCell ref="D5:F5"/>
    <mergeCell ref="D6:F6"/>
    <mergeCell ref="D7:F7"/>
    <mergeCell ref="D8:F8"/>
    <mergeCell ref="G70:G74"/>
    <mergeCell ref="B36:F36"/>
    <mergeCell ref="G36:G37"/>
    <mergeCell ref="B37:C37"/>
    <mergeCell ref="B70:F70"/>
    <mergeCell ref="B71:C71"/>
    <mergeCell ref="D47:F47"/>
    <mergeCell ref="B48:C48"/>
    <mergeCell ref="G38:G48"/>
    <mergeCell ref="D39:F39"/>
    <mergeCell ref="B40:B43"/>
    <mergeCell ref="D40:F40"/>
    <mergeCell ref="D41:F41"/>
    <mergeCell ref="D42:F42"/>
    <mergeCell ref="D43:F43"/>
    <mergeCell ref="B44:C44"/>
    <mergeCell ref="D1:F1"/>
    <mergeCell ref="B76:F76"/>
    <mergeCell ref="B78:D78"/>
    <mergeCell ref="B79:D79"/>
    <mergeCell ref="B6:B9"/>
    <mergeCell ref="B17:C17"/>
    <mergeCell ref="B77:D77"/>
    <mergeCell ref="D37:F37"/>
    <mergeCell ref="D38:F38"/>
    <mergeCell ref="D48:F48"/>
    <mergeCell ref="B50:F50"/>
    <mergeCell ref="B72:B73"/>
    <mergeCell ref="B14:C14"/>
    <mergeCell ref="D14:F14"/>
    <mergeCell ref="D44:F44"/>
    <mergeCell ref="B45:C45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DD5651806</DocNumber>
    <Rev xmlns="2cc016c5-161d-4d6b-a532-6cf687f4a3ab">00</Rev>
    <_dlc_DocId xmlns="b479dd50-8d7e-4b78-9fb1-00cf65781f6b">75D2Y5VYC55K-1220653723-64925</_dlc_DocId>
    <_dlc_DocIdUrl xmlns="b479dd50-8d7e-4b78-9fb1-00cf65781f6b">
      <Url>https://daktronics.sharepoint.com/sites/docs-engineering/_layouts/15/DocIdRedir.aspx?ID=75D2Y5VYC55K-1220653723-64925</Url>
      <Description>75D2Y5VYC55K-1220653723-64925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4BA8E0-36E3-43B0-969F-7164696A7B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b479dd50-8d7e-4b78-9fb1-00cf65781f6b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cdae4ca2-47b8-467c-a804-ebae05ca0c7f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cc016c5-161d-4d6b-a532-6cf687f4a3ab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1132DB7-0423-4C52-B9A4-13FE51C55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VF-2360-60X120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df44deea-21a9-4975-9abf-036c61db30c4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