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0" documentId="8_{356E69DD-02FE-4DB2-92E7-ED7CB037E718}" xr6:coauthVersionLast="47" xr6:coauthVersionMax="47" xr10:uidLastSave="{2623B4BA-4CF4-4980-BFD7-B50EEF89E91D}"/>
  <bookViews>
    <workbookView xWindow="-15315" yWindow="0" windowWidth="15420" windowHeight="15585" xr2:uid="{00000000-000D-0000-FFFF-FFFF00000000}"/>
  </bookViews>
  <sheets>
    <sheet name="Sheet1" sheetId="1" r:id="rId1"/>
  </sheets>
  <definedNames>
    <definedName name="_xlnm._FilterDatabase" localSheetId="0" hidden="1">Sheet1!$B$30:$G$56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60" i="1"/>
  <c r="E53" i="1"/>
  <c r="D53" i="1"/>
  <c r="F50" i="1"/>
  <c r="E50" i="1"/>
  <c r="D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E23" authorId="1" shapeId="0" xr:uid="{55E2EDFE-167E-4AAE-90ED-F00601DFEB7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23" authorId="1" shapeId="0" xr:uid="{DF4CC4A1-EE52-4B5C-8D0E-855544345BD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32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39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0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4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45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6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47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51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1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53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3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<sst xmlns="http://schemas.openxmlformats.org/spreadsheetml/2006/main" count="142" uniqueCount="95">
  <si>
    <t>DD5631890</t>
  </si>
  <si>
    <t>C34048 Alaska DOT, Site Config, VM-1020-24X112-20-RGB G5</t>
  </si>
  <si>
    <t>Rev 00</t>
  </si>
  <si>
    <t>SYSTEM CONFIGURATION
VM-1020-24X112-20-RGB G5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</si>
  <si>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</si>
  <si>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</si>
  <si>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</si>
  <si>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</si>
  <si>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</si>
  <si>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</si>
  <si>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</si>
  <si>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</si>
  <si>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</si>
  <si>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</si>
  <si>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</si>
  <si>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</si>
  <si>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</si>
  <si>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</si>
  <si>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</si>
  <si>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</si>
  <si>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</si>
  <si>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</si>
  <si>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</si>
  <si>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</si>
  <si>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</si>
  <si>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</si>
  <si>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SYSTEM CONFIGURATION - OPTIONAL SETUP - USED FOR PERM MSG SETUPS</t>
  </si>
  <si>
    <t>UPLOAD CONTRACT SCRIPTS</t>
  </si>
  <si>
    <t>SELECT PERM MESSAGE</t>
  </si>
  <si>
    <t>RUN SCRIPT</t>
  </si>
  <si>
    <t>SHARED - ETHERNET I/O</t>
  </si>
  <si>
    <t>ENABLE/DISABLE</t>
  </si>
  <si>
    <t>ENABLE</t>
  </si>
  <si>
    <t>CHANGE DEVICE</t>
  </si>
  <si>
    <t>MOXA IOLOGIK E1212</t>
  </si>
  <si>
    <t>MOXA SETUP GUIDE - DD3709979</t>
  </si>
  <si>
    <t>IP ADDRESS</t>
  </si>
  <si>
    <t>CUSTOMER PROVIDED</t>
  </si>
  <si>
    <t>PORT</t>
  </si>
  <si>
    <t>NOTE: ADJUST TO CUSTOMER SPEC - 502 IS DEFAULT</t>
  </si>
  <si>
    <t>TIMEOUT</t>
  </si>
  <si>
    <t>30000 MS</t>
  </si>
  <si>
    <t>NOTE: ADJUST TO CUSTOMER SPEC - 30000 IS DEFAULT</t>
  </si>
  <si>
    <t>POLL RATE</t>
  </si>
  <si>
    <t>5000 MS</t>
  </si>
  <si>
    <t>NOTE: ADJUST TO CUSTOMER SPEC - 5000 IS DEFAULT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</si>
  <si>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</si>
  <si>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</si>
  <si>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</si>
  <si>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</si>
  <si>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</si>
  <si>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</si>
  <si>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</si>
  <si>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</si>
  <si>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</si>
  <si>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</si>
  <si>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</si>
  <si>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</si>
  <si>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</si>
  <si>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</si>
  <si>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</si>
  <si>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</si>
  <si>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</si>
  <si>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</si>
  <si>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</si>
  <si>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</si>
  <si>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</si>
  <si>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</si>
  <si>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</si>
  <si>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</si>
  <si>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</si>
  <si>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</si>
  <si>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</si>
  <si>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</si>
  <si>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</si>
  <si>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</si>
  <si>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- 2</t>
  </si>
  <si>
    <t>On 1st Display Interface</t>
  </si>
  <si>
    <t>Add over height detector</t>
  </si>
  <si>
    <t>ETHERNET I/O 1</t>
  </si>
  <si>
    <t>1</t>
  </si>
  <si>
    <t>Permanent - 2</t>
  </si>
  <si>
    <t>2</t>
  </si>
  <si>
    <t>Permanent - 3</t>
  </si>
  <si>
    <t>CUSTOM OPTIONS</t>
  </si>
  <si>
    <t>SYSTEM BACKUP FILES</t>
  </si>
  <si>
    <t>DD5632284</t>
  </si>
  <si>
    <t>GUIDE - DD4832617</t>
  </si>
  <si>
    <t>TRANSLATION TABLE</t>
  </si>
  <si>
    <t>ER-5518374 / DD5518374</t>
  </si>
  <si>
    <t>PERMANENT MESSAGE PACKAGE</t>
  </si>
  <si>
    <t>ER-5631915</t>
  </si>
  <si>
    <t>Reference Drawings</t>
  </si>
  <si>
    <t>Site Notes</t>
  </si>
  <si>
    <t>TT AND PERM MSGS ARE PRELOADED ON SYSTEM BACKUP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</si>
</sst>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0" fillId="0" borderId="13" xfId="0" quotePrefix="1" applyBorder="1"/>
    <xf numFmtId="0" fontId="0" fillId="0" borderId="24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0" xfId="0" applyAlignment="1">
      <alignment horizontal="center"/>
    </xf>
    <xf numFmtId="0" fontId="0" fillId="2" borderId="13" xfId="0" quotePrefix="1" applyFill="1" applyBorder="1"/>
    <xf numFmtId="0" fontId="0" fillId="2" borderId="13" xfId="0" quotePrefix="1" applyFill="1" applyBorder="1" applyAlignment="1">
      <alignment horizontal="left"/>
    </xf>
    <xf numFmtId="0" fontId="0" fillId="2" borderId="26" xfId="0" quotePrefix="1" applyFill="1" applyBorder="1"/>
    <xf numFmtId="9" fontId="0" fillId="2" borderId="13" xfId="0" quotePrefix="1" applyNumberForma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13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7" xfId="0" applyBorder="1"/>
    <xf numFmtId="0" fontId="0" fillId="0" borderId="22" xfId="0" applyBorder="1"/>
    <xf numFmtId="0" fontId="0" fillId="0" borderId="14" xfId="0" quotePrefix="1" applyBorder="1"/>
    <xf numFmtId="0" fontId="0" fillId="0" borderId="23" xfId="0" applyBorder="1"/>
    <xf numFmtId="0" fontId="0" fillId="0" borderId="26" xfId="0" quotePrefix="1" applyBorder="1"/>
    <xf numFmtId="0" fontId="0" fillId="0" borderId="17" xfId="0" quotePrefix="1" applyBorder="1"/>
    <xf numFmtId="0" fontId="0" fillId="0" borderId="21" xfId="0" quotePrefix="1" applyBorder="1"/>
    <xf numFmtId="0" fontId="0" fillId="0" borderId="22" xfId="0" quotePrefix="1" applyBorder="1"/>
    <xf numFmtId="0" fontId="0" fillId="0" borderId="23" xfId="0" quotePrefix="1" applyBorder="1"/>
    <xf numFmtId="0" fontId="0" fillId="0" borderId="19" xfId="0" quotePrefix="1" applyBorder="1"/>
    <xf numFmtId="0" fontId="0" fillId="0" borderId="14" xfId="0" applyBorder="1"/>
    <xf numFmtId="0" fontId="0" fillId="0" borderId="39" xfId="0" quotePrefix="1" applyBorder="1" applyAlignment="1">
      <alignment vertical="center" wrapText="1"/>
    </xf>
    <xf numFmtId="0" fontId="0" fillId="0" borderId="13" xfId="0" quotePrefix="1" applyBorder="1" applyAlignment="1">
      <alignment vertical="center"/>
    </xf>
    <xf numFmtId="9" fontId="0" fillId="0" borderId="13" xfId="0" quotePrefix="1" applyNumberFormat="1" applyBorder="1" applyAlignment="1">
      <alignment horizontal="left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1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7" xfId="0" quotePrefix="1" applyFill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0" xfId="0" applyFont="1" applyBorder="1" applyAlignment="1">
      <alignment horizontal="center" wrapText="1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26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8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56" t="s">
        <v>1</v>
      </c>
      <c r="D1" s="56"/>
      <c r="E1" s="56"/>
      <c r="F1" s="56"/>
      <c r="G1" s="14" t="s">
        <v>2</v>
      </c>
    </row>
    <row r="2" spans="2:7" ht="31.5" customHeight="1" thickBot="1" x14ac:dyDescent="0.3">
      <c r="B2" s="87" t="s">
        <v>3</v>
      </c>
      <c r="C2" s="78"/>
      <c r="D2" s="78"/>
      <c r="E2" s="78"/>
      <c r="F2" s="79"/>
      <c r="G2" s="82" t="s">
        <v>4</v>
      </c>
    </row>
    <row r="3" spans="2:7" ht="15.75" thickBot="1" x14ac:dyDescent="0.3">
      <c r="B3" s="61" t="s">
        <v>5</v>
      </c>
      <c r="C3" s="62"/>
      <c r="D3" s="62" t="s">
        <v>6</v>
      </c>
      <c r="E3" s="62"/>
      <c r="F3" s="66"/>
      <c r="G3" s="83"/>
    </row>
    <row r="4" spans="2:7" x14ac:dyDescent="0.25">
      <c r="B4" s="57" t="s">
        <v>7</v>
      </c>
      <c r="C4" s="58"/>
      <c r="D4" s="58" t="s">
        <v>8</v>
      </c>
      <c r="E4" s="58"/>
      <c r="F4" s="65"/>
      <c r="G4" s="84">
        <v>1</v>
      </c>
    </row>
    <row r="5" spans="2:7" x14ac:dyDescent="0.25">
      <c r="B5" s="57" t="s">
        <v>9</v>
      </c>
      <c r="C5" s="58"/>
      <c r="D5" s="58" t="s">
        <v>10</v>
      </c>
      <c r="E5" s="58"/>
      <c r="F5" s="65"/>
      <c r="G5" s="85"/>
    </row>
    <row r="6" spans="2:7" x14ac:dyDescent="0.25">
      <c r="B6" s="90" t="s">
        <v>11</v>
      </c>
      <c r="C6" s="9" t="s">
        <v>12</v>
      </c>
      <c r="D6" s="58" t="s">
        <v>13</v>
      </c>
      <c r="E6" s="58"/>
      <c r="F6" s="65"/>
      <c r="G6" s="85"/>
    </row>
    <row r="7" spans="2:7" x14ac:dyDescent="0.25">
      <c r="B7" s="90"/>
      <c r="C7" s="9" t="s">
        <v>14</v>
      </c>
      <c r="D7" s="58" t="s">
        <v>15</v>
      </c>
      <c r="E7" s="58"/>
      <c r="F7" s="65"/>
      <c r="G7" s="85"/>
    </row>
    <row r="8" spans="2:7" x14ac:dyDescent="0.25">
      <c r="B8" s="90"/>
      <c r="C8" s="9" t="s">
        <v>16</v>
      </c>
      <c r="D8" s="58" t="s">
        <v>17</v>
      </c>
      <c r="E8" s="58"/>
      <c r="F8" s="65"/>
      <c r="G8" s="85"/>
    </row>
    <row r="9" spans="2:7" x14ac:dyDescent="0.25">
      <c r="B9" s="90"/>
      <c r="C9" s="9" t="s">
        <v>18</v>
      </c>
      <c r="D9" s="63">
        <v>20</v>
      </c>
      <c r="E9" s="63"/>
      <c r="F9" s="64"/>
      <c r="G9" s="85"/>
    </row>
    <row r="10" spans="2:7" x14ac:dyDescent="0.25">
      <c r="B10" s="57" t="s">
        <v>19</v>
      </c>
      <c r="C10" s="58"/>
      <c r="D10" s="63">
        <v>24</v>
      </c>
      <c r="E10" s="63"/>
      <c r="F10" s="64"/>
      <c r="G10" s="85"/>
    </row>
    <row r="11" spans="2:7" x14ac:dyDescent="0.25">
      <c r="B11" s="57" t="s">
        <v>20</v>
      </c>
      <c r="C11" s="58"/>
      <c r="D11" s="63">
        <v>112</v>
      </c>
      <c r="E11" s="63"/>
      <c r="F11" s="64"/>
      <c r="G11" s="85"/>
    </row>
    <row r="12" spans="2:7" x14ac:dyDescent="0.25">
      <c r="B12" s="57" t="s">
        <v>21</v>
      </c>
      <c r="C12" s="58"/>
      <c r="D12" s="58" t="s">
        <v>22</v>
      </c>
      <c r="E12" s="58"/>
      <c r="F12" s="65"/>
      <c r="G12" s="85"/>
    </row>
    <row r="13" spans="2:7" x14ac:dyDescent="0.25">
      <c r="B13" s="32" t="s">
        <v>23</v>
      </c>
      <c r="C13" s="9"/>
      <c r="D13" s="63">
        <v>1</v>
      </c>
      <c r="E13" s="63"/>
      <c r="F13" s="64"/>
      <c r="G13" s="85"/>
    </row>
    <row r="14" spans="2:7" ht="15.75" thickBot="1" x14ac:dyDescent="0.3">
      <c r="B14" s="59" t="s">
        <v>24</v>
      </c>
      <c r="C14" s="60"/>
      <c r="D14" s="88" t="s">
        <v>25</v>
      </c>
      <c r="E14" s="88"/>
      <c r="F14" s="89"/>
      <c r="G14" s="86"/>
    </row>
    <row r="15" spans="2:7" ht="15.75" thickBot="1" x14ac:dyDescent="0.3"/>
    <row r="16" spans="2:7" ht="15.75" thickBot="1" x14ac:dyDescent="0.3">
      <c r="B16" s="77" t="s">
        <v>26</v>
      </c>
      <c r="C16" s="78"/>
      <c r="D16" s="78"/>
      <c r="E16" s="78"/>
      <c r="F16" s="79"/>
      <c r="G16" s="67">
        <v>1</v>
      </c>
    </row>
    <row r="17" spans="2:7" ht="15" customHeight="1" x14ac:dyDescent="0.25">
      <c r="B17" s="61" t="s">
        <v>5</v>
      </c>
      <c r="C17" s="62"/>
      <c r="D17" s="25" t="s">
        <v>6</v>
      </c>
      <c r="E17" s="46"/>
      <c r="F17" s="47"/>
      <c r="G17" s="68"/>
    </row>
    <row r="18" spans="2:7" ht="15" customHeight="1" x14ac:dyDescent="0.25">
      <c r="B18" s="48" t="s">
        <v>27</v>
      </c>
      <c r="C18" s="49"/>
      <c r="D18" s="9" t="s">
        <v>28</v>
      </c>
      <c r="E18" s="50"/>
      <c r="F18" s="51"/>
      <c r="G18" s="68"/>
    </row>
    <row r="19" spans="2:7" x14ac:dyDescent="0.25">
      <c r="B19" s="57" t="s">
        <v>29</v>
      </c>
      <c r="C19" s="58"/>
      <c r="D19" s="9" t="s">
        <v>28</v>
      </c>
      <c r="E19" s="52"/>
      <c r="F19" s="53"/>
      <c r="G19" s="68"/>
    </row>
    <row r="20" spans="2:7" ht="15.75" thickBot="1" x14ac:dyDescent="0.3">
      <c r="B20" s="59"/>
      <c r="C20" s="60"/>
      <c r="D20" s="42"/>
      <c r="E20" s="54"/>
      <c r="F20" s="55"/>
      <c r="G20" s="69"/>
    </row>
    <row r="21" spans="2:7" ht="15.75" thickBot="1" x14ac:dyDescent="0.3">
      <c r="C21" s="29"/>
      <c r="D21" s="29"/>
      <c r="E21" s="30"/>
      <c r="F21" s="31"/>
      <c r="G21" s="14"/>
    </row>
    <row r="22" spans="2:7" ht="15.75" thickBot="1" x14ac:dyDescent="0.3">
      <c r="B22" s="74" t="s">
        <v>30</v>
      </c>
      <c r="C22" s="75"/>
      <c r="D22" s="75"/>
      <c r="E22" s="75"/>
      <c r="F22" s="75"/>
      <c r="G22" s="67">
        <v>1</v>
      </c>
    </row>
    <row r="23" spans="2:7" x14ac:dyDescent="0.25">
      <c r="B23" s="38" t="s">
        <v>31</v>
      </c>
      <c r="C23" s="96" t="s">
        <v>32</v>
      </c>
      <c r="D23" s="97"/>
      <c r="E23" s="39"/>
      <c r="F23" s="40"/>
      <c r="G23" s="68"/>
    </row>
    <row r="24" spans="2:7" x14ac:dyDescent="0.25">
      <c r="B24" s="37" t="s">
        <v>33</v>
      </c>
      <c r="C24" s="91" t="s">
        <v>34</v>
      </c>
      <c r="D24" s="93"/>
      <c r="E24" s="91" t="s">
        <v>35</v>
      </c>
      <c r="F24" s="92"/>
      <c r="G24" s="68"/>
    </row>
    <row r="25" spans="2:7" x14ac:dyDescent="0.25">
      <c r="B25" s="37" t="s">
        <v>36</v>
      </c>
      <c r="C25" s="91" t="s">
        <v>37</v>
      </c>
      <c r="D25" s="93"/>
      <c r="E25" s="10"/>
      <c r="F25" s="12"/>
      <c r="G25" s="68"/>
    </row>
    <row r="26" spans="2:7" x14ac:dyDescent="0.25">
      <c r="B26" s="37" t="s">
        <v>38</v>
      </c>
      <c r="C26" s="91">
        <v>502</v>
      </c>
      <c r="D26" s="93"/>
      <c r="E26" s="91" t="s">
        <v>39</v>
      </c>
      <c r="F26" s="92"/>
      <c r="G26" s="68"/>
    </row>
    <row r="27" spans="2:7" x14ac:dyDescent="0.25">
      <c r="B27" s="37" t="s">
        <v>40</v>
      </c>
      <c r="C27" s="91" t="s">
        <v>41</v>
      </c>
      <c r="D27" s="93"/>
      <c r="E27" s="91" t="s">
        <v>42</v>
      </c>
      <c r="F27" s="92"/>
      <c r="G27" s="68"/>
    </row>
    <row r="28" spans="2:7" ht="15.75" thickBot="1" x14ac:dyDescent="0.3">
      <c r="B28" s="41" t="s">
        <v>43</v>
      </c>
      <c r="C28" s="94" t="s">
        <v>44</v>
      </c>
      <c r="D28" s="71"/>
      <c r="E28" s="94" t="s">
        <v>45</v>
      </c>
      <c r="F28" s="95"/>
      <c r="G28" s="69"/>
    </row>
    <row r="29" spans="2:7" ht="15.75" thickBot="1" x14ac:dyDescent="0.3"/>
    <row r="30" spans="2:7" ht="15.75" thickBot="1" x14ac:dyDescent="0.3">
      <c r="B30" s="77" t="s">
        <v>46</v>
      </c>
      <c r="C30" s="78"/>
      <c r="D30" s="78"/>
      <c r="E30" s="78"/>
      <c r="F30" s="79"/>
      <c r="G30" s="84">
        <v>1</v>
      </c>
    </row>
    <row r="31" spans="2:7" x14ac:dyDescent="0.25">
      <c r="B31" s="61" t="s">
        <v>5</v>
      </c>
      <c r="C31" s="62"/>
      <c r="D31" s="25" t="s">
        <v>6</v>
      </c>
      <c r="E31" s="25" t="s">
        <v>47</v>
      </c>
      <c r="F31" s="26" t="s">
        <v>48</v>
      </c>
      <c r="G31" s="85"/>
    </row>
    <row r="32" spans="2:7" x14ac:dyDescent="0.25">
      <c r="B32" s="57" t="s">
        <v>49</v>
      </c>
      <c r="C32" s="58"/>
      <c r="D32" s="9" t="s">
        <v>50</v>
      </c>
      <c r="E32" s="9" t="s">
        <v>51</v>
      </c>
      <c r="F32" s="11" t="s">
        <v>52</v>
      </c>
      <c r="G32" s="85"/>
    </row>
    <row r="33" spans="2:7" x14ac:dyDescent="0.25">
      <c r="B33" s="57" t="s">
        <v>53</v>
      </c>
      <c r="C33" s="58"/>
      <c r="D33" s="9" t="s">
        <v>11</v>
      </c>
      <c r="E33" s="9" t="s">
        <v>51</v>
      </c>
      <c r="F33" s="11" t="s">
        <v>52</v>
      </c>
      <c r="G33" s="85"/>
    </row>
    <row r="34" spans="2:7" x14ac:dyDescent="0.25">
      <c r="B34" s="57" t="s">
        <v>54</v>
      </c>
      <c r="C34" s="58"/>
      <c r="D34" s="9" t="s">
        <v>55</v>
      </c>
      <c r="E34" s="10" t="s">
        <v>56</v>
      </c>
      <c r="F34" s="12" t="s">
        <v>56</v>
      </c>
      <c r="G34" s="85"/>
    </row>
    <row r="35" spans="2:7" x14ac:dyDescent="0.25">
      <c r="B35" s="57" t="s">
        <v>57</v>
      </c>
      <c r="C35" s="58"/>
      <c r="D35" s="23" t="s">
        <v>55</v>
      </c>
      <c r="E35" s="23" t="s">
        <v>56</v>
      </c>
      <c r="F35" s="12"/>
      <c r="G35" s="85"/>
    </row>
    <row r="36" spans="2:7" x14ac:dyDescent="0.25">
      <c r="B36" s="57" t="s">
        <v>58</v>
      </c>
      <c r="C36" s="58"/>
      <c r="D36" s="23" t="s">
        <v>55</v>
      </c>
      <c r="E36" s="23"/>
      <c r="F36" s="11"/>
      <c r="G36" s="85"/>
    </row>
    <row r="37" spans="2:7" x14ac:dyDescent="0.25">
      <c r="B37" s="57" t="s">
        <v>59</v>
      </c>
      <c r="C37" s="58"/>
      <c r="D37" s="23" t="s">
        <v>55</v>
      </c>
      <c r="E37" s="23"/>
      <c r="F37" s="11"/>
      <c r="G37" s="85"/>
    </row>
    <row r="38" spans="2:7" x14ac:dyDescent="0.25">
      <c r="B38" s="57" t="s">
        <v>60</v>
      </c>
      <c r="C38" s="58"/>
      <c r="D38" s="23">
        <v>1</v>
      </c>
      <c r="E38" s="23" t="s">
        <v>56</v>
      </c>
      <c r="F38" s="12" t="s">
        <v>61</v>
      </c>
      <c r="G38" s="85"/>
    </row>
    <row r="39" spans="2:7" x14ac:dyDescent="0.25">
      <c r="B39" s="57" t="s">
        <v>62</v>
      </c>
      <c r="C39" s="58"/>
      <c r="D39" s="23" t="s">
        <v>55</v>
      </c>
      <c r="E39" s="23" t="s">
        <v>56</v>
      </c>
      <c r="F39" s="12"/>
      <c r="G39" s="85"/>
    </row>
    <row r="40" spans="2:7" x14ac:dyDescent="0.25">
      <c r="B40" s="57" t="s">
        <v>63</v>
      </c>
      <c r="C40" s="58"/>
      <c r="D40" s="23" t="s">
        <v>55</v>
      </c>
      <c r="E40" s="23" t="s">
        <v>56</v>
      </c>
      <c r="F40" s="12" t="s">
        <v>56</v>
      </c>
      <c r="G40" s="85"/>
    </row>
    <row r="41" spans="2:7" x14ac:dyDescent="0.25">
      <c r="B41" s="57" t="s">
        <v>64</v>
      </c>
      <c r="C41" s="58"/>
      <c r="D41" s="24" t="s">
        <v>55</v>
      </c>
      <c r="E41" s="23" t="s">
        <v>56</v>
      </c>
      <c r="F41" s="12" t="s">
        <v>56</v>
      </c>
      <c r="G41" s="85"/>
    </row>
    <row r="42" spans="2:7" x14ac:dyDescent="0.25">
      <c r="B42" s="57" t="s">
        <v>65</v>
      </c>
      <c r="C42" s="58"/>
      <c r="D42" s="24" t="s">
        <v>55</v>
      </c>
      <c r="E42" s="23" t="s">
        <v>56</v>
      </c>
      <c r="F42" s="12" t="s">
        <v>56</v>
      </c>
      <c r="G42" s="85"/>
    </row>
    <row r="43" spans="2:7" x14ac:dyDescent="0.25">
      <c r="B43" s="57" t="s">
        <v>66</v>
      </c>
      <c r="C43" s="58"/>
      <c r="D43" s="24" t="s">
        <v>55</v>
      </c>
      <c r="E43" s="23" t="s">
        <v>56</v>
      </c>
      <c r="F43" s="12" t="s">
        <v>56</v>
      </c>
      <c r="G43" s="85"/>
    </row>
    <row r="44" spans="2:7" x14ac:dyDescent="0.25">
      <c r="B44" s="57" t="s">
        <v>67</v>
      </c>
      <c r="C44" s="58"/>
      <c r="D44" s="24" t="s">
        <v>68</v>
      </c>
      <c r="E44" s="23" t="s">
        <v>56</v>
      </c>
      <c r="F44" s="12" t="s">
        <v>56</v>
      </c>
      <c r="G44" s="85"/>
    </row>
    <row r="45" spans="2:7" x14ac:dyDescent="0.25">
      <c r="B45" s="57" t="s">
        <v>69</v>
      </c>
      <c r="C45" s="58"/>
      <c r="D45" s="23" t="s">
        <v>55</v>
      </c>
      <c r="E45" s="23" t="s">
        <v>56</v>
      </c>
      <c r="F45" s="12" t="s">
        <v>56</v>
      </c>
      <c r="G45" s="85"/>
    </row>
    <row r="46" spans="2:7" x14ac:dyDescent="0.25">
      <c r="B46" s="57" t="s">
        <v>70</v>
      </c>
      <c r="C46" s="58"/>
      <c r="D46" s="23">
        <v>1</v>
      </c>
      <c r="E46" s="23" t="s">
        <v>56</v>
      </c>
      <c r="F46" s="12" t="s">
        <v>56</v>
      </c>
      <c r="G46" s="85"/>
    </row>
    <row r="47" spans="2:7" ht="15.75" thickBot="1" x14ac:dyDescent="0.3">
      <c r="B47" s="59" t="s">
        <v>71</v>
      </c>
      <c r="C47" s="60"/>
      <c r="D47" s="27" t="s">
        <v>72</v>
      </c>
      <c r="E47" s="27"/>
      <c r="F47" s="13"/>
      <c r="G47" s="86"/>
    </row>
    <row r="48" spans="2:7" ht="15.75" thickBot="1" x14ac:dyDescent="0.3">
      <c r="B48" s="19"/>
      <c r="C48" s="19"/>
      <c r="D48" s="20"/>
      <c r="E48" s="20"/>
      <c r="F48" s="21"/>
      <c r="G48" s="22"/>
    </row>
    <row r="49" spans="2:7" x14ac:dyDescent="0.25">
      <c r="B49" s="74" t="s">
        <v>73</v>
      </c>
      <c r="C49" s="75"/>
      <c r="D49" s="75"/>
      <c r="E49" s="75"/>
      <c r="F49" s="75"/>
      <c r="G49" s="67">
        <v>1</v>
      </c>
    </row>
    <row r="50" spans="2:7" hidden="1" x14ac:dyDescent="0.25">
      <c r="B50" s="80"/>
      <c r="C50" s="81"/>
      <c r="D50" s="23" t="str">
        <f>IF(B50="DOOR SWITCH 2 (TC)",1,"N/A")</f>
        <v>N/A</v>
      </c>
      <c r="E50" s="23" t="str">
        <f>IF(B50="DOOR SWITCH 2 (TC)",1,"N/A")</f>
        <v>N/A</v>
      </c>
      <c r="F50" s="36" t="str">
        <f>IF(B50="DOOR SWITCH 2 (TC)","VIP 1","N/A")</f>
        <v>N/A</v>
      </c>
      <c r="G50" s="68"/>
    </row>
    <row r="51" spans="2:7" hidden="1" x14ac:dyDescent="0.25">
      <c r="B51" s="76" t="s">
        <v>74</v>
      </c>
      <c r="C51" s="15" t="s">
        <v>74</v>
      </c>
      <c r="D51" s="16" t="s">
        <v>74</v>
      </c>
      <c r="E51" s="16" t="s">
        <v>74</v>
      </c>
      <c r="F51" s="17" t="s">
        <v>74</v>
      </c>
      <c r="G51" s="68"/>
    </row>
    <row r="52" spans="2:7" hidden="1" x14ac:dyDescent="0.25">
      <c r="B52" s="76"/>
      <c r="C52" s="16" t="s">
        <v>74</v>
      </c>
      <c r="D52" s="18" t="s">
        <v>74</v>
      </c>
      <c r="E52" s="16" t="s">
        <v>74</v>
      </c>
      <c r="F52" s="17"/>
      <c r="G52" s="68"/>
    </row>
    <row r="53" spans="2:7" x14ac:dyDescent="0.25">
      <c r="B53" s="28" t="s">
        <v>75</v>
      </c>
      <c r="C53" s="10" t="s">
        <v>76</v>
      </c>
      <c r="D53" s="10" t="str">
        <f>IF(B53="PS Redundancy Board","I/O Board Outputs - NO"," ")</f>
        <v>I/O Board Outputs - NO</v>
      </c>
      <c r="E53" s="10" t="str">
        <f>IF(B53="PS Redundancy Board","Sensor Address -1"," ")</f>
        <v>Sensor Address -1</v>
      </c>
      <c r="F53" s="36" t="s">
        <v>77</v>
      </c>
      <c r="G53" s="68"/>
    </row>
    <row r="54" spans="2:7" x14ac:dyDescent="0.25">
      <c r="B54" s="43" t="s">
        <v>78</v>
      </c>
      <c r="C54" s="44" t="s">
        <v>79</v>
      </c>
      <c r="D54" s="45" t="s">
        <v>80</v>
      </c>
      <c r="E54" s="45" t="s">
        <v>68</v>
      </c>
      <c r="F54" s="12" t="s">
        <v>81</v>
      </c>
      <c r="G54" s="68"/>
    </row>
    <row r="55" spans="2:7" x14ac:dyDescent="0.25">
      <c r="B55" s="43" t="s">
        <v>78</v>
      </c>
      <c r="C55" s="44" t="s">
        <v>79</v>
      </c>
      <c r="D55" s="45" t="s">
        <v>82</v>
      </c>
      <c r="E55" s="45" t="s">
        <v>68</v>
      </c>
      <c r="F55" s="12" t="s">
        <v>83</v>
      </c>
      <c r="G55" s="68"/>
    </row>
    <row r="56" spans="2:7" ht="15.75" thickBot="1" x14ac:dyDescent="0.3">
      <c r="B56" s="70" t="s">
        <v>74</v>
      </c>
      <c r="C56" s="71"/>
      <c r="D56" s="27"/>
      <c r="E56" s="27"/>
      <c r="F56" s="13"/>
      <c r="G56" s="69"/>
    </row>
    <row r="57" spans="2:7" ht="15.75" thickBot="1" x14ac:dyDescent="0.3">
      <c r="C57" s="29"/>
      <c r="D57" s="29"/>
      <c r="E57" s="30"/>
      <c r="F57" s="31"/>
      <c r="G57" s="14"/>
    </row>
    <row r="58" spans="2:7" ht="15.75" thickBot="1" x14ac:dyDescent="0.3">
      <c r="B58" s="77" t="s">
        <v>84</v>
      </c>
      <c r="C58" s="78"/>
      <c r="D58" s="78"/>
      <c r="E58" s="78"/>
      <c r="F58" s="79"/>
      <c r="G58" s="67">
        <v>1</v>
      </c>
    </row>
    <row r="59" spans="2:7" x14ac:dyDescent="0.25">
      <c r="B59" s="72" t="s">
        <v>85</v>
      </c>
      <c r="C59" s="73"/>
      <c r="D59" s="73"/>
      <c r="E59" s="33" t="s">
        <v>86</v>
      </c>
      <c r="F59" s="35" t="s">
        <v>87</v>
      </c>
      <c r="G59" s="68"/>
    </row>
    <row r="60" spans="2:7" x14ac:dyDescent="0.25">
      <c r="B60" s="57" t="s">
        <v>88</v>
      </c>
      <c r="C60" s="58"/>
      <c r="D60" s="58"/>
      <c r="E60" s="10" t="s">
        <v>89</v>
      </c>
      <c r="F60" s="12" t="str">
        <f>IF(E60="N/A", " ", "GUIDE - DD3513398")</f>
        <v>GUIDE - DD3513398</v>
      </c>
      <c r="G60" s="68"/>
    </row>
    <row r="61" spans="2:7" ht="15.75" thickBot="1" x14ac:dyDescent="0.3">
      <c r="B61" s="59" t="s">
        <v>90</v>
      </c>
      <c r="C61" s="60"/>
      <c r="D61" s="60"/>
      <c r="E61" s="34" t="s">
        <v>91</v>
      </c>
      <c r="F61" s="13" t="str">
        <f>IF(E61="N/A", " ", "GUIDE - DD3350029")</f>
        <v>GUIDE - DD3350029</v>
      </c>
      <c r="G61" s="69"/>
    </row>
    <row r="62" spans="2:7" ht="15.75" thickBot="1" x14ac:dyDescent="0.3"/>
    <row r="63" spans="2:7" x14ac:dyDescent="0.25">
      <c r="B63" s="7" t="s">
        <v>92</v>
      </c>
      <c r="C63" s="8"/>
      <c r="D63" s="8"/>
      <c r="E63" s="8"/>
      <c r="F63" s="8"/>
      <c r="G63" s="1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x14ac:dyDescent="0.25">
      <c r="B69" s="3"/>
      <c r="G69" s="2"/>
    </row>
    <row r="70" spans="2:7" x14ac:dyDescent="0.25">
      <c r="B70" s="3"/>
      <c r="G70" s="2"/>
    </row>
    <row r="71" spans="2:7" x14ac:dyDescent="0.25">
      <c r="B71" s="3"/>
      <c r="G71" s="2"/>
    </row>
    <row r="72" spans="2:7" x14ac:dyDescent="0.25">
      <c r="B72" s="3"/>
      <c r="G72" s="2"/>
    </row>
    <row r="73" spans="2:7" x14ac:dyDescent="0.25">
      <c r="B73" s="3"/>
      <c r="G73" s="2"/>
    </row>
    <row r="74" spans="2:7" x14ac:dyDescent="0.25">
      <c r="B74" s="3"/>
      <c r="G74" s="2"/>
    </row>
    <row r="75" spans="2:7" x14ac:dyDescent="0.25">
      <c r="B75" s="3"/>
      <c r="G75" s="2"/>
    </row>
    <row r="76" spans="2:7" x14ac:dyDescent="0.25">
      <c r="B76" s="3"/>
      <c r="G76" s="2"/>
    </row>
    <row r="77" spans="2:7" ht="15.75" thickBot="1" x14ac:dyDescent="0.3">
      <c r="B77" s="4"/>
      <c r="C77" s="5"/>
      <c r="D77" s="5"/>
      <c r="E77" s="5"/>
      <c r="F77" s="5"/>
      <c r="G77" s="6"/>
    </row>
    <row r="79" spans="2:7" x14ac:dyDescent="0.25">
      <c r="B79" t="s">
        <v>93</v>
      </c>
    </row>
    <row r="80" spans="2:7" x14ac:dyDescent="0.25">
      <c r="B80" t="s">
        <v>94</v>
      </c>
    </row>
  </sheetData>
  <mergeCells count="70">
    <mergeCell ref="B16:F16"/>
    <mergeCell ref="B17:C17"/>
    <mergeCell ref="B19:C19"/>
    <mergeCell ref="B20:C20"/>
    <mergeCell ref="G16:G20"/>
    <mergeCell ref="B22:F22"/>
    <mergeCell ref="G22:G28"/>
    <mergeCell ref="C23:D23"/>
    <mergeCell ref="C24:D24"/>
    <mergeCell ref="E24:F24"/>
    <mergeCell ref="C25:D25"/>
    <mergeCell ref="C26:D26"/>
    <mergeCell ref="B4:C4"/>
    <mergeCell ref="B43:C43"/>
    <mergeCell ref="D14:F14"/>
    <mergeCell ref="G4:G14"/>
    <mergeCell ref="B37:C37"/>
    <mergeCell ref="D8:F8"/>
    <mergeCell ref="B10:C10"/>
    <mergeCell ref="B11:C11"/>
    <mergeCell ref="D9:F9"/>
    <mergeCell ref="D10:F10"/>
    <mergeCell ref="B6:B9"/>
    <mergeCell ref="E26:F26"/>
    <mergeCell ref="C27:D27"/>
    <mergeCell ref="E27:F27"/>
    <mergeCell ref="C28:D28"/>
    <mergeCell ref="E28:F28"/>
    <mergeCell ref="G2:G3"/>
    <mergeCell ref="B30:F30"/>
    <mergeCell ref="G30:G47"/>
    <mergeCell ref="D4:F4"/>
    <mergeCell ref="D5:F5"/>
    <mergeCell ref="B39:C39"/>
    <mergeCell ref="B38:C38"/>
    <mergeCell ref="B35:C35"/>
    <mergeCell ref="B34:C34"/>
    <mergeCell ref="B31:C31"/>
    <mergeCell ref="B36:C36"/>
    <mergeCell ref="B14:C14"/>
    <mergeCell ref="B32:C32"/>
    <mergeCell ref="B33:C33"/>
    <mergeCell ref="B5:C5"/>
    <mergeCell ref="B2:F2"/>
    <mergeCell ref="G58:G61"/>
    <mergeCell ref="B56:C56"/>
    <mergeCell ref="B59:D59"/>
    <mergeCell ref="B49:F49"/>
    <mergeCell ref="B51:B52"/>
    <mergeCell ref="B61:D61"/>
    <mergeCell ref="B58:F58"/>
    <mergeCell ref="B60:D60"/>
    <mergeCell ref="G49:G56"/>
    <mergeCell ref="B50:C50"/>
    <mergeCell ref="C1:F1"/>
    <mergeCell ref="B40:C40"/>
    <mergeCell ref="B47:C47"/>
    <mergeCell ref="B3:C3"/>
    <mergeCell ref="B12:C12"/>
    <mergeCell ref="D11:F11"/>
    <mergeCell ref="D12:F12"/>
    <mergeCell ref="D13:F13"/>
    <mergeCell ref="D6:F6"/>
    <mergeCell ref="D7:F7"/>
    <mergeCell ref="B46:C46"/>
    <mergeCell ref="B45:C45"/>
    <mergeCell ref="B44:C44"/>
    <mergeCell ref="B42:C42"/>
    <mergeCell ref="B41:C41"/>
    <mergeCell ref="D3:F3"/>
  </mergeCells>
  <dataValidations count="37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49 O22" xr:uid="{00000000-0002-0000-0000-000007000000}">
      <formula1>"DOOR SWITCH 2 (TC), "</formula1>
    </dataValidation>
    <dataValidation type="list" errorStyle="warning" allowBlank="1" showInputMessage="1" showErrorMessage="1" sqref="B50:C50" xr:uid="{8B776643-279A-4908-8D4B-360380D9AFE1}">
      <formula1>"--,DOOR SWITCH 2 (TC),'"</formula1>
    </dataValidation>
    <dataValidation type="list" allowBlank="1" showInputMessage="1" showErrorMessage="1" sqref="D45" xr:uid="{17F86F90-4755-4BBC-B16C-9A47AD6697A6}">
      <formula1>"0,1,2, YES, NO"</formula1>
    </dataValidation>
    <dataValidation type="list" allowBlank="1" showInputMessage="1" showErrorMessage="1" sqref="D38" xr:uid="{9983D432-C5DA-4662-A269-D13F6A057F15}">
      <formula1>"0,1"</formula1>
    </dataValidation>
    <dataValidation type="list" allowBlank="1" showInputMessage="1" showErrorMessage="1" sqref="D44" xr:uid="{552D89CE-910D-4C2A-AC2D-C2850667E636}">
      <formula1>"YES,NO"</formula1>
    </dataValidation>
    <dataValidation type="list" errorStyle="warning" allowBlank="1" showInputMessage="1" showErrorMessage="1" sqref="D41:D43" xr:uid="{22D88420-7DB3-4399-BE35-3F3B649F22FF}">
      <formula1>"YES,NO"</formula1>
    </dataValidation>
    <dataValidation type="list" allowBlank="1" showInputMessage="1" showErrorMessage="1" sqref="B56:C56" xr:uid="{9D95D93F-1106-4683-AC31-5C7C82D8EFE7}">
      <formula1>"MINI DC I/O 6,'"</formula1>
    </dataValidation>
    <dataValidation type="list" errorStyle="warning" allowBlank="1" showInputMessage="1" showErrorMessage="1" sqref="D40" xr:uid="{844DCB1B-1135-40F9-BFBB-7CB1D50566A1}">
      <formula1>"NO,1,2,3,4,5,6,7,8,9,10"</formula1>
    </dataValidation>
    <dataValidation type="list" errorStyle="warning" allowBlank="1" showInputMessage="1" showErrorMessage="1" sqref="D35" xr:uid="{FDFF811A-538D-468C-8432-F3B1D5A53297}">
      <formula1>"NO,1,2,3,4,5,6,7,8"</formula1>
    </dataValidation>
    <dataValidation type="list" errorStyle="warning" allowBlank="1" showInputMessage="1" showErrorMessage="1" sqref="D46" xr:uid="{EB97D327-9E2B-48FC-8AB4-ED6196ADC35B}">
      <formula1>"?,NO,1,2"</formula1>
    </dataValidation>
    <dataValidation type="list" errorStyle="warning" allowBlank="1" showInputMessage="1" showErrorMessage="1" sqref="F39" xr:uid="{8DA91CE2-BC5B-4CD1-BA5E-419FC0102A9D}">
      <formula1>"'--,CAN,I/O"</formula1>
    </dataValidation>
    <dataValidation type="list" allowBlank="1" showInputMessage="1" showErrorMessage="1" sqref="F38" xr:uid="{1A048B2E-9638-4CA9-92A7-551DC6BB515D}">
      <formula1>"?, CONNECT TO MODULE - YES, CONNECT TO MODULE - NO"</formula1>
    </dataValidation>
    <dataValidation type="list" allowBlank="1" showInputMessage="1" showErrorMessage="1" sqref="E45" xr:uid="{3E376BDC-41A4-45C9-8451-A88127770176}">
      <formula1>"Alternate, Synchronize"</formula1>
    </dataValidation>
    <dataValidation type="list" errorStyle="warning" allowBlank="1" showInputMessage="1" showErrorMessage="1" sqref="D47:D48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51" xr:uid="{AAB2C672-AAD5-43BC-8990-0EDD57F70283}">
      <formula1>"', Auxiliary, Default IP, Specify IP"</formula1>
    </dataValidation>
    <dataValidation type="list" allowBlank="1" showInputMessage="1" showErrorMessage="1" sqref="E52" xr:uid="{8CCF3F93-DF2E-431C-9DEC-040920C8D4DE}">
      <formula1>"', Serial,Ethernet"</formula1>
    </dataValidation>
    <dataValidation type="list" allowBlank="1" showInputMessage="1" showErrorMessage="1" sqref="E51" xr:uid="{5770FBE9-9127-4EF1-93A2-239ECA7075F3}">
      <formula1>"',1 Hour,2 Hour,3 Hour, 4 Hour,5 Hour"</formula1>
    </dataValidation>
    <dataValidation type="list" allowBlank="1" showInputMessage="1" sqref="C52" xr:uid="{B877167C-9080-4758-A047-EE42FFD40BB3}">
      <formula1>"',Control equipment,Entire display"</formula1>
    </dataValidation>
    <dataValidation type="list" errorStyle="warning" allowBlank="1" showInputMessage="1" showErrorMessage="1" sqref="C51" xr:uid="{A5C9464B-43EE-4A7A-82CC-459C918A3FC9}">
      <formula1>"',ALPHA FXM SERIES,TRIPPLITE,Generic UPS"</formula1>
    </dataValidation>
    <dataValidation type="list" allowBlank="1" showInputMessage="1" sqref="D51" xr:uid="{29BDF287-5668-44D5-96EC-EB84E7C381A6}">
      <formula1>"', 'By Brightness %, By Power"</formula1>
    </dataValidation>
    <dataValidation type="list" allowBlank="1" showInputMessage="1" sqref="D52" xr:uid="{8100747C-7EFD-479B-8E60-C6E3C5187CB2}">
      <formula1>"',Percent - 50%, Watts - 1800, Watts - 1100, Watts - 650"</formula1>
    </dataValidation>
    <dataValidation type="list" allowBlank="1" showInputMessage="1" showErrorMessage="1" sqref="B51:B52" xr:uid="{84518EE8-8F23-4A86-B94B-F836696BB4CA}">
      <formula1>"',UPS"</formula1>
    </dataValidation>
    <dataValidation type="list" errorStyle="warning" allowBlank="1" showInputMessage="1" showErrorMessage="1" sqref="D36:D37" xr:uid="{87CE7D83-06DD-4F83-A1B9-E3B46230779F}">
      <formula1>"YES, NO"</formula1>
    </dataValidation>
    <dataValidation type="list" allowBlank="1" showInputMessage="1" showErrorMessage="1" sqref="F36:F37" xr:uid="{6C81F1DB-F5FE-4FF2-9620-D8C822750D9B}">
      <formula1>"', Isolation Boards in Sign - Yes, Isolation Boards in Sign - No"</formula1>
    </dataValidation>
    <dataValidation type="list" errorStyle="warning" allowBlank="1" showInputMessage="1" sqref="C53" xr:uid="{0830831F-A972-49C1-BC47-BC7D0DCEB309}">
      <formula1>"', Module Output - ?"</formula1>
    </dataValidation>
    <dataValidation type="list" allowBlank="1" showInputMessage="1" showErrorMessage="1" sqref="B53" xr:uid="{D8AF5BE0-FAD9-4C54-AC75-CC4A9CA69286}">
      <formula1>"', ?, PS Redundancy Board"</formula1>
    </dataValidation>
    <dataValidation type="list" errorStyle="warning" allowBlank="1" showInputMessage="1" showErrorMessage="1" sqref="D39" xr:uid="{5BC3A260-90C9-4FDE-A6F8-06D9B67817ED}">
      <formula1>"?,NO,1,2,3,4,5,6,7,8,9,10"</formula1>
    </dataValidation>
    <dataValidation type="list" allowBlank="1" showInputMessage="1" showErrorMessage="1" sqref="F35" xr:uid="{3BFEE8B6-DDF2-47D5-A014-B563A93E58FD}">
      <formula1>"?, IN SIGN - YES, IN SIGN - NO"</formula1>
    </dataValidation>
    <dataValidation allowBlank="1" showInputMessage="1" sqref="D54:E55" xr:uid="{E569215E-46AA-44E9-AB5E-C38CC484F1D2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C34048</OrderProject_x0020_ID>
    <DocNumber xmlns="2cc016c5-161d-4d6b-a532-6cf687f4a3ab">DD5631890</DocNumber>
    <Rev xmlns="2cc016c5-161d-4d6b-a532-6cf687f4a3ab">00</Rev>
    <_dlc_DocId xmlns="b479dd50-8d7e-4b78-9fb1-00cf65781f6b">75D2Y5VYC55K-1220653723-64627</_dlc_DocId>
    <_dlc_DocIdUrl xmlns="b479dd50-8d7e-4b78-9fb1-00cf65781f6b">
      <Url>https://daktronics.sharepoint.com/sites/docs-engineering/_layouts/15/DocIdRedir.aspx?ID=75D2Y5VYC55K-1220653723-64627</Url>
      <Description>75D2Y5VYC55K-1220653723-64627</Description>
    </_dlc_DocIdUrl>
  </documentManagement>
</p:properties>
</file>

<file path=customXml/itemProps1.xml><?xml version="1.0" encoding="utf-8"?>
<ds:datastoreItem xmlns:ds="http://schemas.openxmlformats.org/officeDocument/2006/customXml" ds:itemID="{617FF57A-9FF6-4360-B967-FF992CD0E2DB}"/>
</file>

<file path=customXml/itemProps2.xml><?xml version="1.0" encoding="utf-8"?>
<ds:datastoreItem xmlns:ds="http://schemas.openxmlformats.org/officeDocument/2006/customXml" ds:itemID="{FC63957C-41C2-4F2F-9A6C-598B0499773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purl.org/dc/terms/"/>
    <ds:schemaRef ds:uri="cdae4ca2-47b8-467c-a804-ebae05ca0c7f"/>
    <ds:schemaRef ds:uri="b479dd50-8d7e-4b78-9fb1-00cf65781f6b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2cc016c5-161d-4d6b-a532-6cf687f4a3ab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C34048 Alaska DOT, Site Config, VM-1020-24X112-20-RGB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2025-05-20T21:24:01Z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9ff9da13-b958-4b5f-a9e6-ba498442399c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