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" documentId="8_{5062069B-1B01-4338-AA33-BDF834903CB1}" xr6:coauthVersionLast="47" xr6:coauthVersionMax="47" xr10:uidLastSave="{0C81E6F4-917C-438A-9357-77E1A6D78D24}"/>
  <bookViews>
    <workbookView xWindow="9975" yWindow="0" windowWidth="189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/>
  <c r="E39" i="1"/>
  <c r="D39" i="1"/>
  <c r="F49" i="1" l="1"/>
  <c r="F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7C07B88C-788E-45C0-95E1-84A656D736D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B029A302-8837-46C0-9851-956D0D33AB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0A2689C4-4274-4A8A-A81A-4AAD3D9256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BDD90978-C2E3-457B-BE85-667DBC0A833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7F62FE12-112A-4919-8CF4-1D792B7DB3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B4661169-3EBE-4FC3-B181-9443BBB256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7E7570EB-7B83-4466-8791-FB9AC517FB8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33A9438-CCAE-4F9A-95D9-F4D9900C80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046D7D05-5B88-41F6-872B-5654D584D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<sst xmlns="http://schemas.openxmlformats.org/spreadsheetml/2006/main" count="122" uniqueCount="77">
  <si>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</si>
  <si>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</si>
  <si>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</si>
  <si>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</si>
  <si>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</si>
  <si>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</si>
  <si>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</si>
  <si>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</si>
  <si>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</si>
  <si>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</si>
  <si>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</si>
  <si>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</si>
  <si>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</si>
  <si>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</si>
  <si>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</si>
  <si>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</si>
  <si>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</si>
  <si>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</si>
  <si>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</si>
  <si>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</si>
  <si>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</si>
  <si>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</si>
  <si>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</si>
  <si>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</si>
  <si>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</si>
  <si>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</si>
  <si>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</si>
  <si>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</si>
  <si>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</si>
  <si>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</si>
  <si>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</si>
  <si>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</si>
  <si>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</si>
  <si>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</si>
  <si>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</si>
  <si>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</si>
  <si>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</si>
  <si>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</si>
  <si>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</si>
  <si>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</si>
  <si>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</si>
  <si>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</si>
  <si>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</si>
  <si>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</si>
  <si>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</si>
  <si>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</si>
  <si>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</si>
  <si>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</si>
  <si>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</si>
  <si>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</si>
  <si>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</si>
  <si>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</si>
  <si>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</si>
  <si>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</si>
  <si>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</si>
  <si>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</si>
  <si>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</si>
  <si>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</si>
  <si>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</si>
  <si>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</si>
  <si>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</si>
  <si>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</si>
  <si>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C34179 NJ DOT, Site Config, VF-2020-96X288-20-RGB G5 - Tripplite</t>
  </si>
  <si>
    <t>DD5715035</t>
  </si>
  <si>
    <t>SYSTEM CONFIGURATION
VF-2020-96X288-20-RGB G5 @1</t>
  </si>
  <si>
    <t>WALK-IN</t>
  </si>
  <si>
    <t>FULL COLOR</t>
  </si>
  <si>
    <t>24X16</t>
  </si>
  <si>
    <t>YES - 1</t>
  </si>
  <si>
    <t>Gen IV (Default)</t>
  </si>
  <si>
    <t>DOOR SWITCH 2 (TC)</t>
  </si>
  <si>
    <t>UPS</t>
  </si>
  <si>
    <t>Control equipment</t>
  </si>
  <si>
    <t>Module Output - 6</t>
  </si>
  <si>
    <t>TRIPPLITE</t>
  </si>
  <si>
    <t>Serial</t>
  </si>
  <si>
    <t>Auxiliary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</si>
</sst>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applyBorder="1"/>
    <xf numFmtId="0" fontId="0" fillId="2" borderId="15" xfId="0" quotePrefix="1" applyFill="1" applyBorder="1"/>
    <xf numFmtId="0" fontId="0" fillId="2" borderId="15" xfId="0" quotePrefix="1" applyFill="1" applyBorder="1" applyAlignment="1">
      <alignment horizontal="left"/>
    </xf>
    <xf numFmtId="9" fontId="0" fillId="2" borderId="15" xfId="0" quotePrefix="1" applyNumberForma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3" xfId="0" quotePrefix="1" applyBorder="1"/>
    <xf numFmtId="0" fontId="0" fillId="0" borderId="27" xfId="0" applyBorder="1" applyAlignment="1">
      <alignment horizontal="center" vertical="center"/>
    </xf>
    <xf numFmtId="0" fontId="0" fillId="0" borderId="4" xfId="0" quotePrefix="1" applyBorder="1"/>
    <xf numFmtId="0" fontId="0" fillId="0" borderId="32" xfId="0" quotePrefix="1" applyBorder="1"/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5" xfId="0" quotePrefix="1" applyBorder="1"/>
    <xf numFmtId="0" fontId="0" fillId="0" borderId="11" xfId="0" quotePrefix="1" applyBorder="1"/>
    <xf numFmtId="0" fontId="0" fillId="0" borderId="16" xfId="0" quotePrefix="1" applyBorder="1"/>
    <xf numFmtId="0" fontId="0" fillId="0" borderId="33" xfId="0" applyBorder="1"/>
    <xf numFmtId="0" fontId="0" fillId="0" borderId="34" xfId="0" quotePrefix="1" applyBorder="1"/>
    <xf numFmtId="0" fontId="0" fillId="0" borderId="9" xfId="0" quotePrefix="1" applyBorder="1"/>
    <xf numFmtId="0" fontId="0" fillId="0" borderId="15" xfId="0" quotePrefix="1" applyBorder="1"/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2" borderId="19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/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3" fillId="0" borderId="39" xfId="0" applyFont="1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3" xfId="0" quotePrefix="1" applyBorder="1"/>
    <xf numFmtId="0" fontId="0" fillId="2" borderId="32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17" t="s">
        <v>63</v>
      </c>
      <c r="C1" s="59" t="s">
        <v>62</v>
      </c>
      <c r="D1" s="59"/>
      <c r="E1" s="59"/>
      <c r="F1" s="59"/>
      <c r="G1" s="18" t="s">
        <v>0</v>
      </c>
    </row>
    <row r="2" spans="2:9" ht="30" customHeight="1" thickBot="1" x14ac:dyDescent="0.3">
      <c r="B2" s="61" t="s">
        <v>64</v>
      </c>
      <c r="C2" s="62"/>
      <c r="D2" s="62"/>
      <c r="E2" s="62"/>
      <c r="F2" s="63"/>
      <c r="G2" s="54" t="s">
        <v>1</v>
      </c>
    </row>
    <row r="3" spans="2:9" ht="15.75" thickBot="1" x14ac:dyDescent="0.3">
      <c r="B3" s="64" t="s">
        <v>2</v>
      </c>
      <c r="C3" s="65"/>
      <c r="D3" s="66" t="s">
        <v>3</v>
      </c>
      <c r="E3" s="65"/>
      <c r="F3" s="67"/>
      <c r="G3" s="55"/>
    </row>
    <row r="4" spans="2:9" x14ac:dyDescent="0.25">
      <c r="B4" s="68" t="s">
        <v>4</v>
      </c>
      <c r="C4" s="13"/>
      <c r="D4" s="34" t="s">
        <v>5</v>
      </c>
      <c r="E4" s="34"/>
      <c r="F4" s="69"/>
      <c r="G4" s="48">
        <v>1</v>
      </c>
    </row>
    <row r="5" spans="2:9" x14ac:dyDescent="0.25">
      <c r="B5" s="68" t="s">
        <v>6</v>
      </c>
      <c r="C5" s="13"/>
      <c r="D5" s="34" t="s">
        <v>65</v>
      </c>
      <c r="E5" s="34"/>
      <c r="F5" s="69"/>
      <c r="G5" s="49"/>
    </row>
    <row r="6" spans="2:9" x14ac:dyDescent="0.25">
      <c r="B6" s="60" t="s">
        <v>8</v>
      </c>
      <c r="C6" s="13" t="s">
        <v>9</v>
      </c>
      <c r="D6" s="34" t="s">
        <v>66</v>
      </c>
      <c r="E6" s="34"/>
      <c r="F6" s="69"/>
      <c r="G6" s="49"/>
    </row>
    <row r="7" spans="2:9" x14ac:dyDescent="0.25">
      <c r="B7" s="60"/>
      <c r="C7" s="13" t="s">
        <v>10</v>
      </c>
      <c r="D7" s="34" t="s">
        <v>11</v>
      </c>
      <c r="E7" s="34"/>
      <c r="F7" s="69"/>
      <c r="G7" s="49"/>
    </row>
    <row r="8" spans="2:9" x14ac:dyDescent="0.25">
      <c r="B8" s="60"/>
      <c r="C8" s="13" t="s">
        <v>12</v>
      </c>
      <c r="D8" s="34" t="s">
        <v>67</v>
      </c>
      <c r="E8" s="34"/>
      <c r="F8" s="69"/>
      <c r="G8" s="49"/>
      <c r="H8" s="21"/>
    </row>
    <row r="9" spans="2:9" x14ac:dyDescent="0.25">
      <c r="B9" s="60"/>
      <c r="C9" s="13" t="s">
        <v>13</v>
      </c>
      <c r="D9" s="51">
        <v>20</v>
      </c>
      <c r="E9" s="51"/>
      <c r="F9" s="70"/>
      <c r="G9" s="49"/>
      <c r="I9" s="4"/>
    </row>
    <row r="10" spans="2:9" x14ac:dyDescent="0.25">
      <c r="B10" s="58" t="s">
        <v>14</v>
      </c>
      <c r="C10" s="34"/>
      <c r="D10" s="51">
        <v>96</v>
      </c>
      <c r="E10" s="51"/>
      <c r="F10" s="70"/>
      <c r="G10" s="49"/>
    </row>
    <row r="11" spans="2:9" x14ac:dyDescent="0.25">
      <c r="B11" s="58" t="s">
        <v>15</v>
      </c>
      <c r="C11" s="34"/>
      <c r="D11" s="51">
        <v>288</v>
      </c>
      <c r="E11" s="51"/>
      <c r="F11" s="70"/>
      <c r="G11" s="49"/>
    </row>
    <row r="12" spans="2:9" x14ac:dyDescent="0.25">
      <c r="B12" s="58" t="s">
        <v>16</v>
      </c>
      <c r="C12" s="34"/>
      <c r="D12" s="34" t="s">
        <v>17</v>
      </c>
      <c r="E12" s="34"/>
      <c r="F12" s="69"/>
      <c r="G12" s="49"/>
    </row>
    <row r="13" spans="2:9" x14ac:dyDescent="0.25">
      <c r="B13" s="58" t="s">
        <v>18</v>
      </c>
      <c r="C13" s="34"/>
      <c r="D13" s="51">
        <v>1</v>
      </c>
      <c r="E13" s="51"/>
      <c r="F13" s="70"/>
      <c r="G13" s="49"/>
    </row>
    <row r="14" spans="2:9" ht="15.75" thickBot="1" x14ac:dyDescent="0.3">
      <c r="B14" s="35" t="s">
        <v>19</v>
      </c>
      <c r="C14" s="36"/>
      <c r="D14" s="41" t="s">
        <v>20</v>
      </c>
      <c r="E14" s="41"/>
      <c r="F14" s="71"/>
      <c r="G14" s="50"/>
    </row>
    <row r="15" spans="2:9" ht="15.75" thickBot="1" x14ac:dyDescent="0.3"/>
    <row r="16" spans="2:9" ht="15.75" thickBot="1" x14ac:dyDescent="0.3">
      <c r="B16" s="72" t="s">
        <v>21</v>
      </c>
      <c r="C16" s="73"/>
      <c r="D16" s="73"/>
      <c r="E16" s="73"/>
      <c r="F16" s="74"/>
      <c r="G16" s="48">
        <v>1</v>
      </c>
    </row>
    <row r="17" spans="2:7" x14ac:dyDescent="0.25">
      <c r="B17" s="52" t="s">
        <v>2</v>
      </c>
      <c r="C17" s="53"/>
      <c r="D17" s="33" t="s">
        <v>3</v>
      </c>
      <c r="E17" s="33" t="s">
        <v>22</v>
      </c>
      <c r="F17" s="75" t="s">
        <v>23</v>
      </c>
      <c r="G17" s="49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76" t="s">
        <v>27</v>
      </c>
      <c r="G18" s="49"/>
    </row>
    <row r="19" spans="2:7" x14ac:dyDescent="0.25">
      <c r="B19" s="37" t="s">
        <v>24</v>
      </c>
      <c r="C19" s="38"/>
      <c r="D19" s="13" t="s">
        <v>7</v>
      </c>
      <c r="E19" s="13" t="s">
        <v>26</v>
      </c>
      <c r="F19" s="76" t="s">
        <v>27</v>
      </c>
      <c r="G19" s="49"/>
    </row>
    <row r="20" spans="2:7" x14ac:dyDescent="0.25">
      <c r="B20" s="37" t="s">
        <v>24</v>
      </c>
      <c r="C20" s="38"/>
      <c r="D20" s="13" t="s">
        <v>28</v>
      </c>
      <c r="E20" s="13" t="s">
        <v>26</v>
      </c>
      <c r="F20" s="76" t="s">
        <v>27</v>
      </c>
      <c r="G20" s="49"/>
    </row>
    <row r="21" spans="2:7" x14ac:dyDescent="0.25">
      <c r="B21" s="37" t="s">
        <v>29</v>
      </c>
      <c r="C21" s="38"/>
      <c r="D21" s="13" t="s">
        <v>30</v>
      </c>
      <c r="E21" s="13" t="s">
        <v>26</v>
      </c>
      <c r="F21" s="76" t="s">
        <v>27</v>
      </c>
      <c r="G21" s="49"/>
    </row>
    <row r="22" spans="2:7" x14ac:dyDescent="0.25">
      <c r="B22" s="37" t="s">
        <v>29</v>
      </c>
      <c r="C22" s="38"/>
      <c r="D22" s="13" t="s">
        <v>8</v>
      </c>
      <c r="E22" s="13" t="s">
        <v>26</v>
      </c>
      <c r="F22" s="76" t="s">
        <v>27</v>
      </c>
      <c r="G22" s="49"/>
    </row>
    <row r="23" spans="2:7" x14ac:dyDescent="0.25">
      <c r="B23" s="37" t="s">
        <v>32</v>
      </c>
      <c r="C23" s="38"/>
      <c r="D23" s="13" t="s">
        <v>31</v>
      </c>
      <c r="E23" s="13" t="s">
        <v>26</v>
      </c>
      <c r="F23" s="76" t="s">
        <v>27</v>
      </c>
      <c r="G23" s="49"/>
    </row>
    <row r="24" spans="2:7" x14ac:dyDescent="0.25">
      <c r="B24" s="37" t="s">
        <v>33</v>
      </c>
      <c r="C24" s="38"/>
      <c r="D24" s="24" t="s">
        <v>36</v>
      </c>
      <c r="E24" s="24" t="s">
        <v>34</v>
      </c>
      <c r="F24" s="22"/>
      <c r="G24" s="49"/>
    </row>
    <row r="25" spans="2:7" x14ac:dyDescent="0.25">
      <c r="B25" s="37" t="s">
        <v>35</v>
      </c>
      <c r="C25" s="38"/>
      <c r="D25" s="24" t="s">
        <v>36</v>
      </c>
      <c r="E25" s="24"/>
      <c r="F25" s="76"/>
      <c r="G25" s="49"/>
    </row>
    <row r="26" spans="2:7" x14ac:dyDescent="0.25">
      <c r="B26" s="37" t="s">
        <v>37</v>
      </c>
      <c r="C26" s="38"/>
      <c r="D26" s="24" t="s">
        <v>36</v>
      </c>
      <c r="E26" s="24"/>
      <c r="F26" s="76"/>
      <c r="G26" s="49"/>
    </row>
    <row r="27" spans="2:7" x14ac:dyDescent="0.25">
      <c r="B27" s="37" t="s">
        <v>38</v>
      </c>
      <c r="C27" s="38"/>
      <c r="D27" s="24" t="s">
        <v>68</v>
      </c>
      <c r="E27" s="24" t="s">
        <v>34</v>
      </c>
      <c r="F27" s="22" t="s">
        <v>39</v>
      </c>
      <c r="G27" s="49"/>
    </row>
    <row r="28" spans="2:7" x14ac:dyDescent="0.25">
      <c r="B28" s="37" t="s">
        <v>40</v>
      </c>
      <c r="C28" s="38"/>
      <c r="D28" s="23" t="s">
        <v>36</v>
      </c>
      <c r="E28" s="24" t="s">
        <v>34</v>
      </c>
      <c r="F28" s="22" t="s">
        <v>34</v>
      </c>
      <c r="G28" s="49"/>
    </row>
    <row r="29" spans="2:7" x14ac:dyDescent="0.25">
      <c r="B29" s="37" t="s">
        <v>41</v>
      </c>
      <c r="C29" s="38"/>
      <c r="D29" s="24">
        <v>3</v>
      </c>
      <c r="E29" s="24" t="s">
        <v>34</v>
      </c>
      <c r="F29" s="22" t="s">
        <v>34</v>
      </c>
      <c r="G29" s="49"/>
    </row>
    <row r="30" spans="2:7" x14ac:dyDescent="0.25">
      <c r="B30" s="37" t="s">
        <v>42</v>
      </c>
      <c r="C30" s="38"/>
      <c r="D30" s="23" t="s">
        <v>36</v>
      </c>
      <c r="E30" s="24" t="s">
        <v>34</v>
      </c>
      <c r="F30" s="22" t="s">
        <v>34</v>
      </c>
      <c r="G30" s="49"/>
    </row>
    <row r="31" spans="2:7" x14ac:dyDescent="0.25">
      <c r="B31" s="37" t="s">
        <v>43</v>
      </c>
      <c r="C31" s="38"/>
      <c r="D31" s="23" t="s">
        <v>46</v>
      </c>
      <c r="E31" s="24" t="s">
        <v>34</v>
      </c>
      <c r="F31" s="22" t="s">
        <v>34</v>
      </c>
      <c r="G31" s="49"/>
    </row>
    <row r="32" spans="2:7" x14ac:dyDescent="0.25">
      <c r="B32" s="37" t="s">
        <v>44</v>
      </c>
      <c r="C32" s="38"/>
      <c r="D32" s="23" t="s">
        <v>36</v>
      </c>
      <c r="E32" s="24" t="s">
        <v>34</v>
      </c>
      <c r="F32" s="22" t="s">
        <v>34</v>
      </c>
      <c r="G32" s="49"/>
    </row>
    <row r="33" spans="2:7" x14ac:dyDescent="0.25">
      <c r="B33" s="37" t="s">
        <v>45</v>
      </c>
      <c r="C33" s="38"/>
      <c r="D33" s="23" t="s">
        <v>46</v>
      </c>
      <c r="E33" s="24" t="s">
        <v>34</v>
      </c>
      <c r="F33" s="22" t="s">
        <v>34</v>
      </c>
      <c r="G33" s="49"/>
    </row>
    <row r="34" spans="2:7" x14ac:dyDescent="0.25">
      <c r="B34" s="37" t="s">
        <v>47</v>
      </c>
      <c r="C34" s="38"/>
      <c r="D34" s="24" t="s">
        <v>36</v>
      </c>
      <c r="E34" s="24" t="s">
        <v>48</v>
      </c>
      <c r="F34" s="22" t="s">
        <v>34</v>
      </c>
      <c r="G34" s="49"/>
    </row>
    <row r="35" spans="2:7" x14ac:dyDescent="0.25">
      <c r="B35" s="37" t="s">
        <v>49</v>
      </c>
      <c r="C35" s="38"/>
      <c r="D35" s="24" t="s">
        <v>68</v>
      </c>
      <c r="E35" s="24" t="s">
        <v>34</v>
      </c>
      <c r="F35" s="22" t="s">
        <v>34</v>
      </c>
      <c r="G35" s="49"/>
    </row>
    <row r="36" spans="2:7" ht="15.75" thickBot="1" x14ac:dyDescent="0.3">
      <c r="B36" s="77" t="s">
        <v>50</v>
      </c>
      <c r="C36" s="78"/>
      <c r="D36" s="25" t="s">
        <v>69</v>
      </c>
      <c r="E36" s="25"/>
      <c r="F36" s="30"/>
      <c r="G36" s="50"/>
    </row>
    <row r="37" spans="2:7" ht="15.75" thickBot="1" x14ac:dyDescent="0.3">
      <c r="B37" s="79"/>
      <c r="C37" s="79"/>
      <c r="D37" s="80"/>
      <c r="E37" s="80"/>
      <c r="F37" s="81"/>
      <c r="G37" s="20"/>
    </row>
    <row r="38" spans="2:7" ht="15.75" thickBot="1" x14ac:dyDescent="0.3">
      <c r="B38" s="39" t="s">
        <v>51</v>
      </c>
      <c r="C38" s="40"/>
      <c r="D38" s="40"/>
      <c r="E38" s="40"/>
      <c r="F38" s="82"/>
      <c r="G38" s="48">
        <v>1</v>
      </c>
    </row>
    <row r="39" spans="2:7" x14ac:dyDescent="0.25">
      <c r="B39" s="83" t="s">
        <v>70</v>
      </c>
      <c r="C39" s="84"/>
      <c r="D39" s="85">
        <f>IF(B39="DOOR SWITCH 2 (TC)",1,"N/A")</f>
        <v>1</v>
      </c>
      <c r="E39" s="85">
        <f>IF(B39="DOOR SWITCH 2 (TC)",1,"N/A")</f>
        <v>1</v>
      </c>
      <c r="F39" s="86" t="str">
        <f>IF(B39="DOOR SWITCH 2 (TC)","VIP 1","N/A")</f>
        <v>VIP 1</v>
      </c>
      <c r="G39" s="49"/>
    </row>
    <row r="40" spans="2:7" x14ac:dyDescent="0.25">
      <c r="B40" s="42" t="s">
        <v>71</v>
      </c>
      <c r="C40" s="14" t="s">
        <v>74</v>
      </c>
      <c r="D40" s="15"/>
      <c r="E40" s="15"/>
      <c r="F40" s="87" t="s">
        <v>76</v>
      </c>
      <c r="G40" s="49"/>
    </row>
    <row r="41" spans="2:7" x14ac:dyDescent="0.25">
      <c r="B41" s="42"/>
      <c r="C41" s="15" t="s">
        <v>72</v>
      </c>
      <c r="D41" s="16"/>
      <c r="E41" s="15" t="s">
        <v>75</v>
      </c>
      <c r="F41" s="87"/>
      <c r="G41" s="49"/>
    </row>
    <row r="42" spans="2:7" x14ac:dyDescent="0.25">
      <c r="B42" s="31" t="s">
        <v>59</v>
      </c>
      <c r="C42" s="32" t="s">
        <v>73</v>
      </c>
      <c r="D42" s="32" t="str">
        <f>IF(B42="PS Redundancy Board","I/O Board Outputs - NO"," ")</f>
        <v>I/O Board Outputs - NO</v>
      </c>
      <c r="E42" s="32" t="str">
        <f>IF(B42="PS Redundancy Board","Sensor Address -1"," ")</f>
        <v>Sensor Address -1</v>
      </c>
      <c r="F42" s="32" t="s">
        <v>61</v>
      </c>
      <c r="G42" s="49"/>
    </row>
    <row r="43" spans="2:7" x14ac:dyDescent="0.25">
      <c r="B43" s="31" t="s">
        <v>59</v>
      </c>
      <c r="C43" s="32" t="s">
        <v>73</v>
      </c>
      <c r="D43" s="32" t="str">
        <f>IF(B43="PS Redundancy Board","I/O Board Outputs - NO"," ")</f>
        <v>I/O Board Outputs - NO</v>
      </c>
      <c r="E43" s="32" t="str">
        <f>IF(B43="PS Redundancy Board","Sensor Address -2"," ")</f>
        <v>Sensor Address -2</v>
      </c>
      <c r="F43" s="32" t="s">
        <v>61</v>
      </c>
      <c r="G43" s="49"/>
    </row>
    <row r="44" spans="2:7" ht="15.75" thickBot="1" x14ac:dyDescent="0.3">
      <c r="B44" s="56"/>
      <c r="C44" s="57"/>
      <c r="D44" s="25"/>
      <c r="E44" s="25"/>
      <c r="F44" s="30"/>
      <c r="G44" s="49"/>
    </row>
    <row r="45" spans="2:7" ht="15.75" thickBot="1" x14ac:dyDescent="0.3">
      <c r="B45" s="56"/>
      <c r="C45" s="57"/>
      <c r="D45" s="25"/>
      <c r="E45" s="25"/>
      <c r="F45" s="19"/>
      <c r="G45" s="50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39" t="s">
        <v>52</v>
      </c>
      <c r="C47" s="40"/>
      <c r="D47" s="40"/>
      <c r="E47" s="40"/>
      <c r="F47" s="40"/>
      <c r="G47" s="48"/>
    </row>
    <row r="48" spans="2:7" x14ac:dyDescent="0.25">
      <c r="B48" s="43" t="s">
        <v>53</v>
      </c>
      <c r="C48" s="44"/>
      <c r="D48" s="44"/>
      <c r="E48" s="26" t="s">
        <v>63</v>
      </c>
      <c r="F48" s="29" t="s">
        <v>60</v>
      </c>
      <c r="G48" s="49"/>
    </row>
    <row r="49" spans="2:7" x14ac:dyDescent="0.25">
      <c r="B49" s="45" t="s">
        <v>55</v>
      </c>
      <c r="C49" s="46"/>
      <c r="D49" s="47"/>
      <c r="E49" s="27" t="s">
        <v>54</v>
      </c>
      <c r="F49" s="22" t="str">
        <f>IF(E49="N/A", "AUTO", "GUIDE - DD3513398")</f>
        <v>AUTO</v>
      </c>
      <c r="G49" s="49"/>
    </row>
    <row r="50" spans="2:7" ht="15.75" thickBot="1" x14ac:dyDescent="0.3">
      <c r="B50" s="35" t="s">
        <v>56</v>
      </c>
      <c r="C50" s="36"/>
      <c r="D50" s="36"/>
      <c r="E50" s="28" t="s">
        <v>54</v>
      </c>
      <c r="F50" s="30" t="str">
        <f>IF(E50="N/A", " ", "GUIDE - DD3350029")</f>
        <v xml:space="preserve"> </v>
      </c>
      <c r="G50" s="50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56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B44:C44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5">
    <dataValidation type="list" allowBlank="1" showInputMessage="1" showErrorMessage="1" sqref="D4:F4" xr:uid="{BB0E38E1-941D-434C-B570-F924233464A0}">
      <formula1>"VF,VM,VX, DB-5000"</formula1>
    </dataValidation>
    <dataValidation type="list" allowBlank="1" showInputMessage="1" showErrorMessage="1" sqref="D5:F5" xr:uid="{CA90CAB4-EEC9-478E-B0A5-918EEC89FD42}">
      <formula1>"FRONT,WALK-IN,REAR"</formula1>
    </dataValidation>
    <dataValidation type="list" errorStyle="warning" allowBlank="1" showInputMessage="1" showErrorMessage="1" sqref="I9 H8 D9:F9" xr:uid="{00000000-0002-0000-0000-000004000000}">
      <formula1>"20,34,46,66"</formula1>
    </dataValidation>
    <dataValidation type="list" allowBlank="1" showInputMessage="1" showErrorMessage="1" sqref="D12:F12" xr:uid="{FF5ED0CB-2800-41C9-8D65-8FDC73CAD1F6}">
      <formula1>"FULL MATRIX,LINE MATRIX"</formula1>
    </dataValidation>
    <dataValidation type="list" allowBlank="1" showInputMessage="1" showErrorMessage="1" sqref="D7:F7" xr:uid="{CD48826A-B98A-4553-A9C7-A223793FB26B}">
      <formula1>"GEN 4 (24 VOLT BUS), ANTAIOS (DVX)"</formula1>
    </dataValidation>
    <dataValidation type="list" allowBlank="1" showInputMessage="1" showErrorMessage="1" sqref="B39:C39" xr:uid="{DD7BDB10-13CA-4442-AE8B-59483666283E}">
      <formula1>"DOOR SWITCH 2 (TC),'"</formula1>
    </dataValidation>
    <dataValidation type="list" allowBlank="1" showInputMessage="1" showErrorMessage="1" sqref="D34" xr:uid="{F88C74D4-50C4-4D5A-8337-6618BCD1D9AE}">
      <formula1>"?,YES,NO"</formula1>
    </dataValidation>
    <dataValidation type="list" allowBlank="1" showInputMessage="1" showErrorMessage="1" sqref="D31 D33" xr:uid="{BB5F0A11-4B8B-4E16-B8C8-BAA3B12299D3}">
      <formula1>"YES,NO"</formula1>
    </dataValidation>
    <dataValidation type="list" errorStyle="warning" allowBlank="1" showInputMessage="1" showErrorMessage="1" sqref="D30 D32" xr:uid="{A6F42EFE-7245-47E9-82E0-B3ABCA984AB2}">
      <formula1>"YES,NO"</formula1>
    </dataValidation>
    <dataValidation type="list" errorStyle="warning" allowBlank="1" showInputMessage="1" showErrorMessage="1" sqref="D14:F14" xr:uid="{09F0E6E5-FEF3-4791-B991-4FA1D181E560}">
      <formula1>"ROWS,BAYS"</formula1>
    </dataValidation>
    <dataValidation type="list" allowBlank="1" showInputMessage="1" showErrorMessage="1" sqref="B40:B41" xr:uid="{BFE8D8D4-1E9A-4A06-938D-3A8C696363D6}">
      <formula1>"',UPS"</formula1>
    </dataValidation>
    <dataValidation type="list" errorStyle="warning" allowBlank="1" showInputMessage="1" showErrorMessage="1" sqref="D24" xr:uid="{4519F6ED-90C6-4621-B59A-5CEFF8F5808C}">
      <formula1>"NO, ?,1,2,3,4,5,6,7,8"</formula1>
    </dataValidation>
    <dataValidation type="list" errorStyle="warning" allowBlank="1" showInputMessage="1" showErrorMessage="1" sqref="D29" xr:uid="{B961364B-6F44-4891-A62A-DC38A818690E}">
      <formula1>"1,2,3,4,5,6,7,8,9,10"</formula1>
    </dataValidation>
    <dataValidation type="list" errorStyle="warning" allowBlank="1" showInputMessage="1" showErrorMessage="1" sqref="D28" xr:uid="{47F80847-FEE1-4957-BD57-5CD1B34CC533}">
      <formula1>"NO,1,2,3,4,5,6,7,8,9,10"</formula1>
    </dataValidation>
    <dataValidation type="list" errorStyle="warning" allowBlank="1" showInputMessage="1" showErrorMessage="1" sqref="D36:D37" xr:uid="{CC0CE27F-EF73-4041-8DDE-7AF887F673FD}">
      <formula1>"Gen IV (Default), PS Redundancy Board, Eltek Power on Ground"</formula1>
    </dataValidation>
    <dataValidation type="list" errorStyle="warning" allowBlank="1" showInputMessage="1" showErrorMessage="1" sqref="F28" xr:uid="{96923F16-B1A6-4414-8B27-B43A36AE2A3F}">
      <formula1>"'--,CAN - 30000,I/O"</formula1>
    </dataValidation>
    <dataValidation type="list" allowBlank="1" showInputMessage="1" sqref="D41" xr:uid="{06AB8A78-DB46-4F80-ABBF-00E29BC99C42}">
      <formula1>"',Percent - 50%, Watts - 1800, Watts - 1100, Watts - 650"</formula1>
    </dataValidation>
    <dataValidation type="list" allowBlank="1" showInputMessage="1" sqref="D40" xr:uid="{1CE57E2D-EFB2-481B-93B5-8BEABA483182}">
      <formula1>"', 'By Brightness %, By Power"</formula1>
    </dataValidation>
    <dataValidation type="list" errorStyle="warning" allowBlank="1" showInputMessage="1" showErrorMessage="1" sqref="C40" xr:uid="{08777E5A-C090-4E47-8CE6-5F465109BE4C}">
      <formula1>"',ALPHA FXM SERIES,TRIPPLITE,Generic UPS"</formula1>
    </dataValidation>
    <dataValidation type="list" allowBlank="1" showInputMessage="1" sqref="C41" xr:uid="{4B997849-FB3A-42CF-9D00-92D9CBCE030C}">
      <formula1>"',Control equipment,Entire display"</formula1>
    </dataValidation>
    <dataValidation type="list" allowBlank="1" showInputMessage="1" showErrorMessage="1" sqref="E40" xr:uid="{7C5D95D5-6A68-4247-BDF4-3CD57392E5E7}">
      <formula1>"',1 Hour,2 Hour,3 Hour, 4 Hour,5 Hour"</formula1>
    </dataValidation>
    <dataValidation type="list" allowBlank="1" showInputMessage="1" showErrorMessage="1" sqref="E41" xr:uid="{FEAFFF47-C81D-4EA7-8D4F-55D0B8559BA9}">
      <formula1>"', Serial,Ethernet"</formula1>
    </dataValidation>
    <dataValidation type="list" allowBlank="1" showInputMessage="1" showErrorMessage="1" sqref="F40" xr:uid="{AF9F213F-26D8-4245-8E66-A6B1B098C4AA}">
      <formula1>"', Auxiliary, Default IP, Specify IP"</formula1>
    </dataValidation>
    <dataValidation type="list" allowBlank="1" showInputMessage="1" showErrorMessage="1" sqref="F25:F26" xr:uid="{3A7125CA-CEDD-4546-AC89-4F1E12348C7C}">
      <formula1>"', Isolation Boards in Sign - Yes, Isolation Boards in Sign - No"</formula1>
    </dataValidation>
    <dataValidation type="list" errorStyle="warning" allowBlank="1" showInputMessage="1" showErrorMessage="1" sqref="D25:D26" xr:uid="{FCFE2478-660D-47D8-B843-D9BC2253FFB1}">
      <formula1>"YES, NO"</formula1>
    </dataValidation>
    <dataValidation type="list" allowBlank="1" showInputMessage="1" showErrorMessage="1" sqref="F27" xr:uid="{FE5F93BA-F9BC-42AB-A3BA-597F7FE89743}">
      <formula1>"', CONNECT TO MODULE - NO, CONNECT TO MODULE - YES"</formula1>
    </dataValidation>
    <dataValidation type="list" allowBlank="1" showInputMessage="1" showErrorMessage="1" sqref="F24" xr:uid="{16DDA82F-679A-43A9-A1EF-CFDC45B83FB3}">
      <formula1>"?, IN SIGN - YES, IN SIGN - NO"</formula1>
    </dataValidation>
    <dataValidation type="list" allowBlank="1" showInputMessage="1" showErrorMessage="1" sqref="E34" xr:uid="{8B89A743-9000-40E1-9F90-0FEFF663FD3E}">
      <formula1>"',Alternate, Synchronize"</formula1>
    </dataValidation>
    <dataValidation type="list" allowBlank="1" showInputMessage="1" showErrorMessage="1" sqref="B44:C45" xr:uid="{7EE7026E-F99F-4649-BC4F-167E34B06DF5}">
      <formula1>"',MINI DC I/O 3"</formula1>
    </dataValidation>
    <dataValidation type="list" allowBlank="1" showInputMessage="1" showErrorMessage="1" sqref="B42:B43" xr:uid="{DE4DBC73-ABC5-478C-B07D-2F3C1E103027}">
      <formula1>"', ?, PS Redundancy Board"</formula1>
    </dataValidation>
    <dataValidation type="list" errorStyle="warning" allowBlank="1" showInputMessage="1" sqref="C42:C43" xr:uid="{93F97EE1-90EA-4165-8B8E-CA55ADA1483B}">
      <formula1>"', Module Output - ?"</formula1>
    </dataValidation>
    <dataValidation type="list" errorStyle="warning" allowBlank="1" showInputMessage="1" showErrorMessage="1" sqref="D35" xr:uid="{A58F2A82-A856-4A1D-A456-4C5B2759553D}">
      <formula1>"YES - 1, YES - 2"</formula1>
    </dataValidation>
    <dataValidation type="list" allowBlank="1" showInputMessage="1" showErrorMessage="1" sqref="D27" xr:uid="{6BDAE8DC-2325-41D6-A5FF-D7C6E09DF02D}">
      <formula1>"0,YES - 1"</formula1>
    </dataValidation>
    <dataValidation type="list" errorStyle="warning" allowBlank="1" showInputMessage="1" showErrorMessage="1" sqref="D8:F8" xr:uid="{0931BE83-0BC8-4E9E-BEBA-C7C9A7FF6669}">
      <formula1>"9X5,9X15,16X16,24X16, 18X18"</formula1>
    </dataValidation>
    <dataValidation type="list" errorStyle="warning" allowBlank="1" showInputMessage="1" showErrorMessage="1" sqref="D6:F6" xr:uid="{EAA4C4E9-7A36-4042-965D-8994C0B22ABD}">
      <formula1>"FULL COLOR, MONOCHROME"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C34179</OrderProject_x0020_ID>
    <DocNumber xmlns="2cc016c5-161d-4d6b-a532-6cf687f4a3ab">DD5715035</DocNumber>
    <Rev xmlns="2cc016c5-161d-4d6b-a532-6cf687f4a3ab">00</Rev>
    <_dlc_DocId xmlns="b479dd50-8d7e-4b78-9fb1-00cf65781f6b">75D2Y5VYC55K-1220653723-65771</_dlc_DocId>
    <_dlc_DocIdUrl xmlns="b479dd50-8d7e-4b78-9fb1-00cf65781f6b">
      <Url>https://daktronics.sharepoint.com/sites/docs-engineering/_layouts/15/DocIdRedir.aspx?ID=75D2Y5VYC55K-1220653723-65771</Url>
      <Description>75D2Y5VYC55K-1220653723-65771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51A24-FFE4-4C22-AE6D-3117A24B42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cdae4ca2-47b8-467c-a804-ebae05ca0c7f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cc016c5-161d-4d6b-a532-6cf687f4a3ab"/>
    <ds:schemaRef ds:uri="b479dd50-8d7e-4b78-9fb1-00cf65781f6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E53162-F1E0-4603-8B23-4538995C6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C34179 NJ DOT, Site Config, VF-2020-96X288-20-RGB G5 - Tripplite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2025-09-05T19:20:42Z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5b10f033-8859-4c3d-b123-1f8b466e5835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