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6" documentId="8_{9D53103C-E28C-4C4E-B738-68900A8DF1F5}" xr6:coauthVersionLast="47" xr6:coauthVersionMax="47" xr10:uidLastSave="{BE12FDAC-8A45-4454-9639-329B4A2D3EE1}"/>
  <bookViews>
    <workbookView xWindow="9645" yWindow="0" windowWidth="1926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63972609-0DC7-4AC1-98B2-8B7B90BC36FE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BD1DB935-7D61-4DC3-854A-3ACF5DF52C8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28E28FA9-5821-48AD-9B67-E185EC938697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675088F1-2EED-43C5-94F6-B817728414B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DCF5BDEA-7D22-4654-89BF-E999936F4C1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DBB56297-E797-4C69-81D5-E528A3D2942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C31082C8-44DF-4FFE-98AB-57379D80DAA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<sst xmlns="http://schemas.openxmlformats.org/spreadsheetml/2006/main" count="132" uniqueCount="88">
  <si>
    <t>DD5677502</t>
  </si>
  <si>
    <t>C34364 Utah DOT, Site Config, VF-2020-96X336-20-RGB G5</t>
  </si>
  <si>
    <t>Rev 00</t>
  </si>
  <si>
    <t>SYSTEM CONFIGURATION
VF-2020-96X336-20-RGB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</si>
  <si>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</si>
  <si>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</si>
  <si>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</si>
  <si>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</si>
  <si>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</si>
  <si>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</si>
  <si>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</si>
  <si>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</si>
  <si>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</si>
  <si>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</si>
  <si>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</si>
  <si>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</si>
  <si>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</si>
  <si>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</si>
  <si>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</si>
  <si>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</si>
  <si>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</si>
  <si>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</si>
  <si>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</si>
  <si>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</si>
  <si>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</si>
  <si>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</si>
  <si>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</si>
  <si>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</si>
  <si>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</si>
  <si>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</si>
  <si>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</si>
  <si>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</si>
  <si>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</si>
  <si>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</si>
  <si>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</si>
  <si>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</si>
  <si>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</si>
  <si>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</si>
  <si>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</si>
  <si>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</si>
  <si>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</si>
  <si>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</si>
  <si>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</si>
  <si>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</si>
  <si>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</si>
  <si>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</si>
  <si>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</si>
  <si>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</si>
  <si>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</si>
  <si>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</si>
  <si>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</si>
  <si>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</si>
  <si>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</si>
  <si>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</si>
  <si>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</si>
  <si>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</si>
  <si>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</si>
  <si>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</si>
  <si>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</si>
  <si>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</si>
  <si>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</si>
  <si>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</si>
  <si>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</si>
  <si>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CUSTOM OPTIONS</t>
  </si>
  <si>
    <t>SYSTEM BACKUP FILES</t>
  </si>
  <si>
    <t>DD5677505</t>
  </si>
  <si>
    <t>GUIDE - DD4832617</t>
  </si>
  <si>
    <t>TRANSLATION TABLE</t>
  </si>
  <si>
    <t>N/A</t>
  </si>
  <si>
    <t>PERMANENT MESSAGES</t>
  </si>
  <si>
    <t>Reference Drawings</t>
  </si>
  <si>
    <t>Site Riser, One VF-2X20, VFC in Traffic Cabinet</t>
  </si>
  <si>
    <t>DWG-3686201</t>
  </si>
  <si>
    <t>Shop Drawing, VF-20**-96x336-20-*, Five Verticals</t>
  </si>
  <si>
    <t>DWG-4276269</t>
  </si>
  <si>
    <t>Signal Schematic, VF-2020, Generic by Bay</t>
  </si>
  <si>
    <t>DWG-4958382</t>
  </si>
  <si>
    <t>DC Layout, VF-2020-96x***-20-RGB, Power Supply Redundancy Board</t>
  </si>
  <si>
    <t>DWG-5001587</t>
  </si>
  <si>
    <t>Schematic, VF-20X0, 120 VAC</t>
  </si>
  <si>
    <t>DWG-5461384</t>
  </si>
  <si>
    <t>Schematic, VF-20X0, Service Control Panel</t>
  </si>
  <si>
    <t>DWG-5461770</t>
  </si>
  <si>
    <t>Rear Electrical, VF-2020-96x336-20-RGB, Right End Platform</t>
  </si>
  <si>
    <t>DWG-5531327</t>
  </si>
  <si>
    <t>Rear Electrical, VF-2020-96x336-20-RGB, Left End Platform</t>
  </si>
  <si>
    <t>DWG-5684200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</si>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</sst>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5" t="s">
        <v>1</v>
      </c>
      <c r="E1" s="45"/>
      <c r="F1" s="45"/>
      <c r="G1" s="21" t="s">
        <v>2</v>
      </c>
    </row>
    <row r="2" spans="2:7" ht="31.5" customHeight="1" thickBot="1">
      <c r="B2" s="75" t="s">
        <v>3</v>
      </c>
      <c r="C2" s="47"/>
      <c r="D2" s="47"/>
      <c r="E2" s="47"/>
      <c r="F2" s="48"/>
      <c r="G2" s="80" t="s">
        <v>4</v>
      </c>
    </row>
    <row r="3" spans="2:7" ht="15.75" thickBot="1">
      <c r="B3" s="73" t="s">
        <v>5</v>
      </c>
      <c r="C3" s="74"/>
      <c r="D3" s="78" t="s">
        <v>6</v>
      </c>
      <c r="E3" s="74"/>
      <c r="F3" s="79"/>
      <c r="G3" s="81"/>
    </row>
    <row r="4" spans="2:7">
      <c r="B4" s="14" t="s">
        <v>7</v>
      </c>
      <c r="C4" s="13"/>
      <c r="D4" s="50" t="s">
        <v>8</v>
      </c>
      <c r="E4" s="50"/>
      <c r="F4" s="65"/>
      <c r="G4" s="66">
        <v>1</v>
      </c>
    </row>
    <row r="5" spans="2:7">
      <c r="B5" s="14" t="s">
        <v>9</v>
      </c>
      <c r="C5" s="13"/>
      <c r="D5" s="50" t="s">
        <v>10</v>
      </c>
      <c r="E5" s="50"/>
      <c r="F5" s="65"/>
      <c r="G5" s="67"/>
    </row>
    <row r="6" spans="2:7">
      <c r="B6" s="55" t="s">
        <v>11</v>
      </c>
      <c r="C6" s="13" t="s">
        <v>12</v>
      </c>
      <c r="D6" s="50" t="s">
        <v>13</v>
      </c>
      <c r="E6" s="50"/>
      <c r="F6" s="65"/>
      <c r="G6" s="67"/>
    </row>
    <row r="7" spans="2:7">
      <c r="B7" s="55"/>
      <c r="C7" s="13" t="s">
        <v>14</v>
      </c>
      <c r="D7" s="50" t="s">
        <v>15</v>
      </c>
      <c r="E7" s="50"/>
      <c r="F7" s="65"/>
      <c r="G7" s="67"/>
    </row>
    <row r="8" spans="2:7">
      <c r="B8" s="55"/>
      <c r="C8" s="13" t="s">
        <v>16</v>
      </c>
      <c r="D8" s="50" t="s">
        <v>17</v>
      </c>
      <c r="E8" s="50"/>
      <c r="F8" s="65"/>
      <c r="G8" s="67"/>
    </row>
    <row r="9" spans="2:7">
      <c r="B9" s="55"/>
      <c r="C9" s="13" t="s">
        <v>18</v>
      </c>
      <c r="D9" s="76">
        <v>20</v>
      </c>
      <c r="E9" s="76"/>
      <c r="F9" s="77"/>
      <c r="G9" s="67"/>
    </row>
    <row r="10" spans="2:7">
      <c r="B10" s="49" t="s">
        <v>19</v>
      </c>
      <c r="C10" s="50"/>
      <c r="D10" s="76">
        <v>96</v>
      </c>
      <c r="E10" s="76"/>
      <c r="F10" s="77"/>
      <c r="G10" s="67"/>
    </row>
    <row r="11" spans="2:7">
      <c r="B11" s="49" t="s">
        <v>20</v>
      </c>
      <c r="C11" s="50"/>
      <c r="D11" s="76">
        <v>336</v>
      </c>
      <c r="E11" s="76"/>
      <c r="F11" s="77"/>
      <c r="G11" s="67"/>
    </row>
    <row r="12" spans="2:7">
      <c r="B12" s="49" t="s">
        <v>21</v>
      </c>
      <c r="C12" s="50"/>
      <c r="D12" s="50" t="s">
        <v>22</v>
      </c>
      <c r="E12" s="50"/>
      <c r="F12" s="65"/>
      <c r="G12" s="67"/>
    </row>
    <row r="13" spans="2:7">
      <c r="B13" s="49" t="s">
        <v>23</v>
      </c>
      <c r="C13" s="50"/>
      <c r="D13" s="76">
        <v>1</v>
      </c>
      <c r="E13" s="76"/>
      <c r="F13" s="77"/>
      <c r="G13" s="67"/>
    </row>
    <row r="14" spans="2:7" ht="15.75" thickBot="1">
      <c r="B14" s="53" t="s">
        <v>24</v>
      </c>
      <c r="C14" s="54"/>
      <c r="D14" s="51" t="s">
        <v>25</v>
      </c>
      <c r="E14" s="51"/>
      <c r="F14" s="52"/>
      <c r="G14" s="68"/>
    </row>
    <row r="15" spans="2:7" ht="15.75" thickBot="1"/>
    <row r="16" spans="2:7" ht="15.75" thickBot="1">
      <c r="B16" s="82" t="s">
        <v>26</v>
      </c>
      <c r="C16" s="83"/>
      <c r="D16" s="83"/>
      <c r="E16" s="83"/>
      <c r="F16" s="84"/>
      <c r="G16" s="66">
        <v>1</v>
      </c>
    </row>
    <row r="17" spans="2:7">
      <c r="B17" s="56" t="s">
        <v>5</v>
      </c>
      <c r="C17" s="57"/>
      <c r="D17" s="29" t="s">
        <v>6</v>
      </c>
      <c r="E17" s="29" t="s">
        <v>27</v>
      </c>
      <c r="F17" s="18" t="s">
        <v>28</v>
      </c>
      <c r="G17" s="67"/>
    </row>
    <row r="18" spans="2:7">
      <c r="B18" s="42" t="s">
        <v>29</v>
      </c>
      <c r="C18" s="43"/>
      <c r="D18" s="13" t="s">
        <v>30</v>
      </c>
      <c r="E18" s="13" t="s">
        <v>31</v>
      </c>
      <c r="F18" s="15" t="s">
        <v>32</v>
      </c>
      <c r="G18" s="67"/>
    </row>
    <row r="19" spans="2:7">
      <c r="B19" s="42" t="s">
        <v>29</v>
      </c>
      <c r="C19" s="43"/>
      <c r="D19" s="13" t="s">
        <v>33</v>
      </c>
      <c r="E19" s="13" t="s">
        <v>31</v>
      </c>
      <c r="F19" s="15" t="s">
        <v>32</v>
      </c>
      <c r="G19" s="67"/>
    </row>
    <row r="20" spans="2:7">
      <c r="B20" s="42" t="s">
        <v>29</v>
      </c>
      <c r="C20" s="43"/>
      <c r="D20" s="13" t="s">
        <v>34</v>
      </c>
      <c r="E20" s="13" t="s">
        <v>31</v>
      </c>
      <c r="F20" s="15" t="s">
        <v>32</v>
      </c>
      <c r="G20" s="67"/>
    </row>
    <row r="21" spans="2:7">
      <c r="B21" s="42" t="s">
        <v>35</v>
      </c>
      <c r="C21" s="43"/>
      <c r="D21" s="13" t="s">
        <v>36</v>
      </c>
      <c r="E21" s="13" t="s">
        <v>31</v>
      </c>
      <c r="F21" s="15" t="s">
        <v>32</v>
      </c>
      <c r="G21" s="67"/>
    </row>
    <row r="22" spans="2:7">
      <c r="B22" s="42" t="s">
        <v>35</v>
      </c>
      <c r="C22" s="43"/>
      <c r="D22" s="13" t="s">
        <v>11</v>
      </c>
      <c r="E22" s="13" t="s">
        <v>31</v>
      </c>
      <c r="F22" s="15" t="s">
        <v>32</v>
      </c>
      <c r="G22" s="67"/>
    </row>
    <row r="23" spans="2:7">
      <c r="B23" s="42" t="s">
        <v>37</v>
      </c>
      <c r="C23" s="43"/>
      <c r="D23" s="13" t="s">
        <v>38</v>
      </c>
      <c r="E23" s="13" t="s">
        <v>31</v>
      </c>
      <c r="F23" s="15" t="s">
        <v>32</v>
      </c>
      <c r="G23" s="67"/>
    </row>
    <row r="24" spans="2:7">
      <c r="B24" s="42" t="s">
        <v>39</v>
      </c>
      <c r="C24" s="43"/>
      <c r="D24" s="27" t="s">
        <v>40</v>
      </c>
      <c r="E24" s="27" t="s">
        <v>41</v>
      </c>
      <c r="F24" s="16"/>
      <c r="G24" s="67"/>
    </row>
    <row r="25" spans="2:7">
      <c r="B25" s="42" t="s">
        <v>42</v>
      </c>
      <c r="C25" s="43"/>
      <c r="D25" s="27" t="s">
        <v>40</v>
      </c>
      <c r="E25" s="27"/>
      <c r="F25" s="15"/>
      <c r="G25" s="67"/>
    </row>
    <row r="26" spans="2:7">
      <c r="B26" s="42" t="s">
        <v>43</v>
      </c>
      <c r="C26" s="43"/>
      <c r="D26" s="27" t="s">
        <v>40</v>
      </c>
      <c r="E26" s="27"/>
      <c r="F26" s="15"/>
      <c r="G26" s="67"/>
    </row>
    <row r="27" spans="2:7">
      <c r="B27" s="42" t="s">
        <v>44</v>
      </c>
      <c r="C27" s="43"/>
      <c r="D27" s="27" t="s">
        <v>45</v>
      </c>
      <c r="E27" s="27" t="s">
        <v>41</v>
      </c>
      <c r="F27" s="16" t="s">
        <v>46</v>
      </c>
      <c r="G27" s="67"/>
    </row>
    <row r="28" spans="2:7">
      <c r="B28" s="42" t="s">
        <v>47</v>
      </c>
      <c r="C28" s="43"/>
      <c r="D28" s="26" t="s">
        <v>40</v>
      </c>
      <c r="E28" s="27" t="s">
        <v>41</v>
      </c>
      <c r="F28" s="16" t="s">
        <v>41</v>
      </c>
      <c r="G28" s="67"/>
    </row>
    <row r="29" spans="2:7">
      <c r="B29" s="42" t="s">
        <v>48</v>
      </c>
      <c r="C29" s="43"/>
      <c r="D29" s="27">
        <v>4</v>
      </c>
      <c r="E29" s="27" t="s">
        <v>41</v>
      </c>
      <c r="F29" s="16" t="s">
        <v>41</v>
      </c>
      <c r="G29" s="67"/>
    </row>
    <row r="30" spans="2:7">
      <c r="B30" s="42" t="s">
        <v>49</v>
      </c>
      <c r="C30" s="43"/>
      <c r="D30" s="26" t="s">
        <v>40</v>
      </c>
      <c r="E30" s="27" t="s">
        <v>41</v>
      </c>
      <c r="F30" s="16" t="s">
        <v>41</v>
      </c>
      <c r="G30" s="67"/>
    </row>
    <row r="31" spans="2:7">
      <c r="B31" s="42" t="s">
        <v>50</v>
      </c>
      <c r="C31" s="43"/>
      <c r="D31" s="26" t="s">
        <v>51</v>
      </c>
      <c r="E31" s="27" t="s">
        <v>41</v>
      </c>
      <c r="F31" s="16" t="s">
        <v>41</v>
      </c>
      <c r="G31" s="67"/>
    </row>
    <row r="32" spans="2:7">
      <c r="B32" s="42" t="s">
        <v>52</v>
      </c>
      <c r="C32" s="43"/>
      <c r="D32" s="26" t="s">
        <v>40</v>
      </c>
      <c r="E32" s="27" t="s">
        <v>41</v>
      </c>
      <c r="F32" s="16" t="s">
        <v>41</v>
      </c>
      <c r="G32" s="67"/>
    </row>
    <row r="33" spans="2:7">
      <c r="B33" s="42" t="s">
        <v>53</v>
      </c>
      <c r="C33" s="43"/>
      <c r="D33" s="26" t="s">
        <v>51</v>
      </c>
      <c r="E33" s="27" t="s">
        <v>41</v>
      </c>
      <c r="F33" s="16" t="s">
        <v>41</v>
      </c>
      <c r="G33" s="67"/>
    </row>
    <row r="34" spans="2:7">
      <c r="B34" s="42" t="s">
        <v>54</v>
      </c>
      <c r="C34" s="43"/>
      <c r="D34" s="27" t="s">
        <v>40</v>
      </c>
      <c r="E34" s="27" t="s">
        <v>55</v>
      </c>
      <c r="F34" s="16" t="s">
        <v>41</v>
      </c>
      <c r="G34" s="67"/>
    </row>
    <row r="35" spans="2:7">
      <c r="B35" s="42" t="s">
        <v>56</v>
      </c>
      <c r="C35" s="43"/>
      <c r="D35" s="27" t="s">
        <v>45</v>
      </c>
      <c r="E35" s="27" t="s">
        <v>41</v>
      </c>
      <c r="F35" s="16" t="s">
        <v>41</v>
      </c>
      <c r="G35" s="67"/>
    </row>
    <row r="36" spans="2:7" ht="15.75" thickBot="1">
      <c r="B36" s="60" t="s">
        <v>57</v>
      </c>
      <c r="C36" s="61"/>
      <c r="D36" s="28" t="s">
        <v>58</v>
      </c>
      <c r="E36" s="28"/>
      <c r="F36" s="17"/>
      <c r="G36" s="68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9" t="s">
        <v>59</v>
      </c>
      <c r="C38" s="70"/>
      <c r="D38" s="70"/>
      <c r="E38" s="70"/>
      <c r="F38" s="71"/>
      <c r="G38" s="62">
        <v>1</v>
      </c>
    </row>
    <row r="39" spans="2:7" hidden="1">
      <c r="B39" s="72"/>
      <c r="C39" s="41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63"/>
    </row>
    <row r="40" spans="2:7" hidden="1">
      <c r="B40" s="44"/>
      <c r="C40" s="22"/>
      <c r="D40" s="23"/>
      <c r="E40" s="23"/>
      <c r="F40" s="25"/>
      <c r="G40" s="63"/>
    </row>
    <row r="41" spans="2:7" hidden="1">
      <c r="B41" s="44"/>
      <c r="C41" s="23"/>
      <c r="D41" s="24"/>
      <c r="E41" s="23"/>
      <c r="F41" s="25"/>
      <c r="G41" s="63"/>
    </row>
    <row r="42" spans="2:7">
      <c r="B42" s="39" t="s">
        <v>60</v>
      </c>
      <c r="C42" s="37" t="s">
        <v>61</v>
      </c>
      <c r="D42" s="37" t="str">
        <f>IF(B42="PS Redundancy Board","I/O Board Outputs - NO"," ")</f>
        <v>I/O Board Outputs - NO</v>
      </c>
      <c r="E42" s="37" t="str">
        <f>IF(B42="PS Redundancy Board","Sensor Address -1"," ")</f>
        <v>Sensor Address -1</v>
      </c>
      <c r="F42" s="37" t="s">
        <v>62</v>
      </c>
      <c r="G42" s="63"/>
    </row>
    <row r="43" spans="2:7">
      <c r="B43" s="39" t="s">
        <v>60</v>
      </c>
      <c r="C43" s="37" t="s">
        <v>61</v>
      </c>
      <c r="D43" s="37" t="str">
        <f>IF(B43="PS Redundancy Board","I/O Board Outputs - NO"," ")</f>
        <v>I/O Board Outputs - NO</v>
      </c>
      <c r="E43" s="37" t="str">
        <f>IF(B43="PS Redundancy Board","Sensor Address -2"," ")</f>
        <v>Sensor Address -2</v>
      </c>
      <c r="F43" s="37" t="s">
        <v>62</v>
      </c>
      <c r="G43" s="63"/>
    </row>
    <row r="44" spans="2:7" ht="15.75" thickBot="1">
      <c r="B44" s="58"/>
      <c r="C44" s="59"/>
      <c r="D44" s="28"/>
      <c r="E44" s="28"/>
      <c r="F44" s="17"/>
      <c r="G44" s="64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46" t="s">
        <v>63</v>
      </c>
      <c r="C46" s="47"/>
      <c r="D46" s="47"/>
      <c r="E46" s="47"/>
      <c r="F46" s="48"/>
      <c r="G46" s="62"/>
    </row>
    <row r="47" spans="2:7">
      <c r="B47" s="40" t="s">
        <v>64</v>
      </c>
      <c r="C47" s="41"/>
      <c r="D47" s="41"/>
      <c r="E47" s="35" t="s">
        <v>65</v>
      </c>
      <c r="F47" s="36" t="s">
        <v>66</v>
      </c>
      <c r="G47" s="63"/>
    </row>
    <row r="48" spans="2:7">
      <c r="B48" s="49" t="s">
        <v>67</v>
      </c>
      <c r="C48" s="50"/>
      <c r="D48" s="50"/>
      <c r="E48" s="37" t="s">
        <v>68</v>
      </c>
      <c r="F48" s="16" t="str">
        <f>IF(E48="N/A", "AUTO", "GUIDE - DD3513398")</f>
        <v>AUTO</v>
      </c>
      <c r="G48" s="63"/>
    </row>
    <row r="49" spans="2:7" ht="15.75" thickBot="1">
      <c r="B49" s="53" t="s">
        <v>69</v>
      </c>
      <c r="C49" s="54"/>
      <c r="D49" s="54"/>
      <c r="E49" s="38" t="s">
        <v>68</v>
      </c>
      <c r="F49" s="17" t="str">
        <f>IF(E49="N/A", " ", "GUIDE - DD3350029")</f>
        <v xml:space="preserve"> </v>
      </c>
      <c r="G49" s="64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70</v>
      </c>
      <c r="C52" s="10"/>
      <c r="D52" s="10"/>
      <c r="E52" s="10"/>
      <c r="F52" s="10"/>
      <c r="G52" s="1"/>
    </row>
    <row r="53" spans="2:7">
      <c r="B53" s="3"/>
      <c r="G53" s="2"/>
    </row>
    <row r="54" spans="2:7">
      <c r="B54" s="3" t="s">
        <v>71</v>
      </c>
      <c r="E54" t="s">
        <v>72</v>
      </c>
      <c r="G54" s="2"/>
    </row>
    <row r="55" spans="2:7">
      <c r="B55" s="3" t="s">
        <v>73</v>
      </c>
      <c r="E55" t="s">
        <v>74</v>
      </c>
      <c r="G55" s="2"/>
    </row>
    <row r="56" spans="2:7">
      <c r="B56" s="3" t="s">
        <v>75</v>
      </c>
      <c r="E56" t="s">
        <v>76</v>
      </c>
      <c r="G56" s="2"/>
    </row>
    <row r="57" spans="2:7">
      <c r="B57" s="3" t="s">
        <v>77</v>
      </c>
      <c r="E57" t="s">
        <v>78</v>
      </c>
      <c r="G57" s="2"/>
    </row>
    <row r="58" spans="2:7">
      <c r="B58" s="3" t="s">
        <v>79</v>
      </c>
      <c r="E58" t="s">
        <v>80</v>
      </c>
      <c r="G58" s="2"/>
    </row>
    <row r="59" spans="2:7">
      <c r="B59" s="3" t="s">
        <v>81</v>
      </c>
      <c r="E59" t="s">
        <v>82</v>
      </c>
      <c r="G59" s="2"/>
    </row>
    <row r="60" spans="2:7">
      <c r="B60" s="3" t="s">
        <v>83</v>
      </c>
      <c r="E60" t="s">
        <v>84</v>
      </c>
      <c r="G60" s="2"/>
    </row>
    <row r="61" spans="2:7">
      <c r="B61" s="3" t="s">
        <v>85</v>
      </c>
      <c r="E61" t="s">
        <v>86</v>
      </c>
      <c r="G61" s="2"/>
    </row>
    <row r="62" spans="2:7">
      <c r="B62" s="5"/>
      <c r="C62" s="6"/>
      <c r="D62" s="6"/>
      <c r="E62" s="6"/>
      <c r="F62" s="6"/>
      <c r="G62" s="7"/>
    </row>
    <row r="64" spans="2:7">
      <c r="B64" t="s">
        <v>87</v>
      </c>
    </row>
  </sheetData>
  <mergeCells count="55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7:D47"/>
    <mergeCell ref="B31:C31"/>
    <mergeCell ref="B32:C32"/>
    <mergeCell ref="B33:C33"/>
    <mergeCell ref="B34:C34"/>
    <mergeCell ref="B35:C35"/>
    <mergeCell ref="B40:B41"/>
  </mergeCells>
  <dataValidations count="36">
    <dataValidation type="list" allowBlank="1" showInputMessage="1" showErrorMessage="1" sqref="D4:F4" xr:uid="{E839DA09-D950-4DD8-96A2-31BD91FEAC03}">
      <formula1>"VF,VM,VX, DB-5000"</formula1>
    </dataValidation>
    <dataValidation type="list" allowBlank="1" showInputMessage="1" showErrorMessage="1" sqref="D5:F5" xr:uid="{2D5AE8E6-4E5D-4A36-8A9D-B3A9DD674694}">
      <formula1>"FRONT,WALK-IN,REAR"</formula1>
    </dataValidation>
    <dataValidation type="list" errorStyle="warning" allowBlank="1" showInputMessage="1" showErrorMessage="1" sqref="D6:F6" xr:uid="{E8F48CB5-3D45-455D-AE79-15D4C187E600}">
      <formula1>"FULL COLOR, MONOCHROME"</formula1>
    </dataValidation>
    <dataValidation type="list" errorStyle="warning" allowBlank="1" showInputMessage="1" showErrorMessage="1" sqref="D8:F8" xr:uid="{CBD4B912-D9CD-46A7-BB8D-DDC2D009EFE8}">
      <formula1>"9X5,9X15,16X16,24X16, 18X18"</formula1>
    </dataValidation>
    <dataValidation type="list" errorStyle="warning" allowBlank="1" showInputMessage="1" showErrorMessage="1" sqref="D9:F9" xr:uid="{A4A1C0BE-42F9-4457-B752-1731353964D3}">
      <formula1>"20,34,46,66"</formula1>
    </dataValidation>
    <dataValidation type="list" allowBlank="1" showInputMessage="1" showErrorMessage="1" sqref="D12:F12" xr:uid="{EE829385-3FDD-4632-9B0B-40C78BBF5462}">
      <formula1>"FULL MATRIX,LINE MATRIX"</formula1>
    </dataValidation>
    <dataValidation type="list" allowBlank="1" showInputMessage="1" showErrorMessage="1" sqref="D7:F7" xr:uid="{2A7A764B-0E80-4094-951F-C8061C1FB53B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58DBA837-BC80-4F79-9BF0-C9494025274D}">
      <formula1>"0,YES - 1"</formula1>
    </dataValidation>
    <dataValidation type="list" allowBlank="1" showInputMessage="1" showErrorMessage="1" sqref="D31 D33" xr:uid="{8479A09C-5C94-41EE-912D-7832E28FF214}">
      <formula1>"YES,NO"</formula1>
    </dataValidation>
    <dataValidation type="list" errorStyle="warning" allowBlank="1" showInputMessage="1" showErrorMessage="1" sqref="D30 D32" xr:uid="{F1DF0A84-0E40-4152-9503-9B141B89DFB7}">
      <formula1>"YES,NO"</formula1>
    </dataValidation>
    <dataValidation type="list" errorStyle="warning" allowBlank="1" showInputMessage="1" showErrorMessage="1" sqref="D14:F14" xr:uid="{5C91D442-69D0-49C1-AAE2-418436CADC3A}">
      <formula1>"ROWS,BAYS"</formula1>
    </dataValidation>
    <dataValidation type="list" errorStyle="warning" allowBlank="1" showInputMessage="1" showErrorMessage="1" sqref="D29" xr:uid="{1EC7CA1C-DD98-4F58-9D24-AE49593431C5}">
      <formula1>"1,2,3,4,5,6,7,8,9,10"</formula1>
    </dataValidation>
    <dataValidation type="list" errorStyle="warning" allowBlank="1" showInputMessage="1" showErrorMessage="1" sqref="D28" xr:uid="{BBB4A9B7-DF15-4616-B562-2485987B0F9F}">
      <formula1>"NO,1,2,3,4,5,6,7,8,9,10"</formula1>
    </dataValidation>
    <dataValidation type="list" errorStyle="warning" allowBlank="1" showInputMessage="1" showErrorMessage="1" sqref="D35" xr:uid="{892CDE9B-FB59-4DDC-8CD1-CBA745AB2CC8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92C29697-1132-4CEB-8234-1904CE08B4DE}">
      <formula1>"YES, NO"</formula1>
    </dataValidation>
    <dataValidation type="list" allowBlank="1" showInputMessage="1" showErrorMessage="1" sqref="F25:F26" xr:uid="{5567E1EE-43A9-4609-93C1-092A2B312899}">
      <formula1>"', Isolation Boards in Sign - Yes, Isolation Boards in Sign - No"</formula1>
    </dataValidation>
    <dataValidation type="list" allowBlank="1" showInputMessage="1" showErrorMessage="1" sqref="F24" xr:uid="{5AEA7D22-A95F-4696-9C5E-13A7DCE673F1}">
      <formula1>"?, IN SIGN - YES, IN SIGN - NO"</formula1>
    </dataValidation>
    <dataValidation type="list" errorStyle="warning" allowBlank="1" showInputMessage="1" showErrorMessage="1" sqref="D24" xr:uid="{E57AD7CC-27FC-4FA7-A3C9-CDC1D1C4DA3E}">
      <formula1>"NO, ?,1,2,3,4,5,6,7,8"</formula1>
    </dataValidation>
    <dataValidation type="list" allowBlank="1" showInputMessage="1" showErrorMessage="1" sqref="F27" xr:uid="{CC6205A0-A2AB-4A23-8DF6-53DD01B27090}">
      <formula1>"', CONNECT TO MODULE - NO, CONNECT TO MODULE - YES"</formula1>
    </dataValidation>
    <dataValidation type="list" errorStyle="warning" allowBlank="1" showInputMessage="1" showErrorMessage="1" sqref="F28" xr:uid="{3359307D-0425-4334-B3BA-51AA3C71A4F0}">
      <formula1>"'--,CAN - 30000,I/O"</formula1>
    </dataValidation>
    <dataValidation type="list" allowBlank="1" showInputMessage="1" showErrorMessage="1" sqref="E34" xr:uid="{93A1618D-4FC8-4009-91A5-D773FD142F81}">
      <formula1>"',Alternate, Synchronize"</formula1>
    </dataValidation>
    <dataValidation type="list" allowBlank="1" showInputMessage="1" showErrorMessage="1" sqref="D34" xr:uid="{4FED188E-B587-482B-A481-D5F50FBADEA5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B43" xr:uid="{DAEBDF73-006B-4480-B28D-C307F704D85C}">
      <formula1>"', ?, PS Redundancy Board"</formula1>
    </dataValidation>
    <dataValidation type="list" errorStyle="warning" allowBlank="1" showInputMessage="1" sqref="C42:C43" xr:uid="{2BCF931D-6DD8-4D35-B70B-004FD41B95CF}">
      <formula1>"', Module Output - ?"</formula1>
    </dataValidation>
    <dataValidation type="list" allowBlank="1" showInputMessage="1" showErrorMessage="1" sqref="B40:B41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C34364</OrderProject_x0020_ID>
    <DocNumber xmlns="2cc016c5-161d-4d6b-a532-6cf687f4a3ab">DD5677502</DocNumber>
    <Rev xmlns="2cc016c5-161d-4d6b-a532-6cf687f4a3ab">00</Rev>
    <_dlc_DocId xmlns="b479dd50-8d7e-4b78-9fb1-00cf65781f6b">75D2Y5VYC55K-1220653723-65285</_dlc_DocId>
    <_dlc_DocIdUrl xmlns="b479dd50-8d7e-4b78-9fb1-00cf65781f6b">
      <Url>https://daktronics.sharepoint.com/sites/docs-engineering/_layouts/15/DocIdRedir.aspx?ID=75D2Y5VYC55K-1220653723-65285</Url>
      <Description>75D2Y5VYC55K-1220653723-65285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FA36F80-B7B8-41A7-9F9B-99A3208132DC}"/>
</file>

<file path=customXml/itemProps2.xml><?xml version="1.0" encoding="utf-8"?>
<ds:datastoreItem xmlns:ds="http://schemas.openxmlformats.org/officeDocument/2006/customXml" ds:itemID="{1BF38158-AC7F-4267-8A25-5873397D39FD}"/>
</file>

<file path=customXml/itemProps3.xml><?xml version="1.0" encoding="utf-8"?>
<ds:datastoreItem xmlns:ds="http://schemas.openxmlformats.org/officeDocument/2006/customXml" ds:itemID="{B613812D-56BE-4ED9-8612-6B37D763A6D4}"/>
</file>

<file path=customXml/itemProps4.xml><?xml version="1.0" encoding="utf-8"?>
<ds:datastoreItem xmlns:ds="http://schemas.openxmlformats.org/officeDocument/2006/customXml" ds:itemID="{6054B936-DF39-4C8B-9DF7-B44287117D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C34364 Utah DOT, Site Config, VF-2020-96X336-20-RGB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2025-07-30T17:47:23Z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7b8a5542-4266-4bba-96a8-79b29a00f082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