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4" documentId="8_{95A5E057-3E4E-41AE-A733-217DBCEDEFD7}" xr6:coauthVersionLast="47" xr6:coauthVersionMax="47" xr10:uidLastSave="{95FB25B7-9F7F-4D34-9784-A55D57D0C18B}"/>
  <bookViews>
    <workbookView xWindow="9030" yWindow="0" windowWidth="198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D50" i="1"/>
  <c r="E49" i="1"/>
  <c r="D49" i="1"/>
  <c r="F56" i="1"/>
  <c r="E43" i="1"/>
  <c r="D43" i="1"/>
  <c r="E42" i="1"/>
  <c r="D42" i="1"/>
  <c r="F57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D47" authorId="1" shapeId="0" xr:uid="{7FAB3F1D-AAC7-41F0-A8B8-07714D8C802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9" authorId="1" shapeId="0" xr:uid="{8AEDA864-F278-46EA-BC0C-4BD949E76D8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9" authorId="1" shapeId="0" xr:uid="{1B795FC2-2A53-4456-BC7C-7B4D918677C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50" authorId="1" shapeId="0" xr:uid="{9AEDBF61-4D6B-40EC-B0F4-F66903290AA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<sst xmlns="http://schemas.openxmlformats.org/spreadsheetml/2006/main" count="145" uniqueCount="84">
  <si>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</si>
  <si>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</si>
  <si>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</si>
  <si>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</si>
  <si>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</si>
  <si>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</si>
  <si>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</si>
  <si>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</si>
  <si>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</si>
  <si>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</si>
  <si>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</si>
  <si>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</si>
  <si>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</si>
  <si>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</si>
  <si>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</si>
  <si>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</si>
  <si>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</si>
  <si>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</si>
  <si>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</si>
  <si>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</si>
  <si>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</si>
  <si>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</si>
  <si>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</si>
  <si>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</si>
  <si>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</si>
  <si>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</si>
  <si>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</si>
  <si>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</si>
  <si>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</si>
  <si>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</si>
  <si>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</si>
  <si>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</si>
  <si>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</si>
  <si>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</si>
  <si>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</si>
  <si>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</si>
  <si>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</si>
  <si>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</si>
  <si>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</si>
  <si>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</si>
  <si>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</si>
  <si>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</si>
  <si>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</si>
  <si>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</si>
  <si>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</si>
  <si>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</si>
  <si>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</si>
  <si>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</si>
  <si>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</si>
  <si>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</si>
  <si>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</si>
  <si>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</si>
  <si>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</si>
  <si>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</si>
  <si>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</si>
  <si>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</si>
  <si>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</si>
  <si>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</si>
  <si>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</si>
  <si>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</si>
  <si>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</si>
  <si>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DD5857237</t>
  </si>
  <si>
    <t>C34804 Alberta Transportation, Site Config, VF-2420-96X240-20-RGB G5</t>
  </si>
  <si>
    <t>SYSTEM CONFIGURATION
VF-2420-96X240-20-RGB G5 @1</t>
  </si>
  <si>
    <t>FULL COLOR</t>
  </si>
  <si>
    <t>24X16</t>
  </si>
  <si>
    <t>VFC 1
SIGN 1
VFC 2
SIGN 1</t>
  </si>
  <si>
    <t>Gen IV (Default)</t>
  </si>
  <si>
    <t>DOOR SWITCH 2 (TC)</t>
  </si>
  <si>
    <t>UPS</t>
  </si>
  <si>
    <t>VFC 1
SIGN 1</t>
  </si>
  <si>
    <t>VFC 2
SIGN 1</t>
  </si>
  <si>
    <t>Generic UPS</t>
  </si>
  <si>
    <t>Entire display</t>
  </si>
  <si>
    <t>By Power</t>
  </si>
  <si>
    <t>Watts - 1800</t>
  </si>
  <si>
    <t>3 Hour</t>
  </si>
  <si>
    <t>Ethernet</t>
  </si>
  <si>
    <t>Default IP</t>
  </si>
  <si>
    <t>VFC 1 - SYSTEM BACKUP FILES</t>
  </si>
  <si>
    <t>VFC 2 - SYSTEM BACKUP FILES</t>
  </si>
  <si>
    <t>Module Output - 5</t>
  </si>
  <si>
    <t>DD5857685</t>
  </si>
  <si>
    <t>DD5857724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</si>
</sst>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43" xfId="0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6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61</v>
      </c>
      <c r="C1" s="80" t="s">
        <v>62</v>
      </c>
      <c r="D1" s="80"/>
      <c r="E1" s="80"/>
      <c r="F1" s="80"/>
      <c r="G1" s="25" t="s">
        <v>0</v>
      </c>
    </row>
    <row r="2" spans="2:9" ht="30" customHeight="1" thickBot="1" x14ac:dyDescent="0.3">
      <c r="B2" s="78" t="s">
        <v>63</v>
      </c>
      <c r="C2" s="55"/>
      <c r="D2" s="55"/>
      <c r="E2" s="55"/>
      <c r="F2" s="55"/>
      <c r="G2" s="71" t="s">
        <v>1</v>
      </c>
    </row>
    <row r="3" spans="2:9" ht="15.75" thickBot="1" x14ac:dyDescent="0.3">
      <c r="B3" s="75" t="s">
        <v>2</v>
      </c>
      <c r="C3" s="76"/>
      <c r="D3" s="76" t="s">
        <v>3</v>
      </c>
      <c r="E3" s="76"/>
      <c r="F3" s="81"/>
      <c r="G3" s="77"/>
    </row>
    <row r="4" spans="2:9" x14ac:dyDescent="0.25">
      <c r="B4" s="79" t="s">
        <v>4</v>
      </c>
      <c r="C4" s="46"/>
      <c r="D4" s="46" t="s">
        <v>5</v>
      </c>
      <c r="E4" s="46"/>
      <c r="F4" s="47"/>
      <c r="G4" s="71" t="s">
        <v>66</v>
      </c>
    </row>
    <row r="5" spans="2:9" x14ac:dyDescent="0.25">
      <c r="B5" s="79" t="s">
        <v>6</v>
      </c>
      <c r="C5" s="46"/>
      <c r="D5" s="46" t="s">
        <v>7</v>
      </c>
      <c r="E5" s="46"/>
      <c r="F5" s="47"/>
      <c r="G5" s="67"/>
    </row>
    <row r="6" spans="2:9" x14ac:dyDescent="0.25">
      <c r="B6" s="82" t="s">
        <v>8</v>
      </c>
      <c r="C6" s="14" t="s">
        <v>9</v>
      </c>
      <c r="D6" s="46" t="s">
        <v>64</v>
      </c>
      <c r="E6" s="46"/>
      <c r="F6" s="47"/>
      <c r="G6" s="67"/>
    </row>
    <row r="7" spans="2:9" x14ac:dyDescent="0.25">
      <c r="B7" s="82"/>
      <c r="C7" s="14" t="s">
        <v>10</v>
      </c>
      <c r="D7" s="46" t="s">
        <v>11</v>
      </c>
      <c r="E7" s="46"/>
      <c r="F7" s="47"/>
      <c r="G7" s="67"/>
    </row>
    <row r="8" spans="2:9" x14ac:dyDescent="0.25">
      <c r="B8" s="82"/>
      <c r="C8" s="14" t="s">
        <v>12</v>
      </c>
      <c r="D8" s="46" t="s">
        <v>65</v>
      </c>
      <c r="E8" s="46"/>
      <c r="F8" s="47"/>
      <c r="G8" s="67"/>
      <c r="H8" s="33"/>
    </row>
    <row r="9" spans="2:9" x14ac:dyDescent="0.25">
      <c r="B9" s="82"/>
      <c r="C9" s="14" t="s">
        <v>13</v>
      </c>
      <c r="D9" s="69">
        <f>IF(D8="9x5","66 OR 46 - TYPE IN THE RIGHT ONE",IF(D8="16x16",20,IF(D8="24x16",20,(IF(D8="9x15",34,"SELECT MODULE SIZE")))))</f>
        <v>20</v>
      </c>
      <c r="E9" s="69"/>
      <c r="F9" s="70"/>
      <c r="G9" s="67"/>
      <c r="I9" s="4"/>
    </row>
    <row r="10" spans="2:9" x14ac:dyDescent="0.25">
      <c r="B10" s="79" t="s">
        <v>14</v>
      </c>
      <c r="C10" s="46"/>
      <c r="D10" s="69">
        <v>96</v>
      </c>
      <c r="E10" s="69"/>
      <c r="F10" s="70"/>
      <c r="G10" s="67"/>
    </row>
    <row r="11" spans="2:9" x14ac:dyDescent="0.25">
      <c r="B11" s="79" t="s">
        <v>15</v>
      </c>
      <c r="C11" s="46"/>
      <c r="D11" s="69">
        <v>240</v>
      </c>
      <c r="E11" s="69"/>
      <c r="F11" s="70"/>
      <c r="G11" s="67"/>
    </row>
    <row r="12" spans="2:9" x14ac:dyDescent="0.25">
      <c r="B12" s="79" t="s">
        <v>16</v>
      </c>
      <c r="C12" s="46"/>
      <c r="D12" s="46" t="s">
        <v>17</v>
      </c>
      <c r="E12" s="46"/>
      <c r="F12" s="47"/>
      <c r="G12" s="67"/>
    </row>
    <row r="13" spans="2:9" x14ac:dyDescent="0.25">
      <c r="B13" s="79" t="s">
        <v>18</v>
      </c>
      <c r="C13" s="46"/>
      <c r="D13" s="69">
        <v>1</v>
      </c>
      <c r="E13" s="69"/>
      <c r="F13" s="70"/>
      <c r="G13" s="67"/>
    </row>
    <row r="14" spans="2:9" ht="15.75" thickBot="1" x14ac:dyDescent="0.3">
      <c r="B14" s="48" t="s">
        <v>19</v>
      </c>
      <c r="C14" s="49"/>
      <c r="D14" s="58" t="s">
        <v>20</v>
      </c>
      <c r="E14" s="58"/>
      <c r="F14" s="59"/>
      <c r="G14" s="68"/>
    </row>
    <row r="15" spans="2:9" ht="15.75" thickBot="1" x14ac:dyDescent="0.3"/>
    <row r="16" spans="2:9" ht="15.75" thickBot="1" x14ac:dyDescent="0.3">
      <c r="B16" s="54" t="s">
        <v>21</v>
      </c>
      <c r="C16" s="55"/>
      <c r="D16" s="55"/>
      <c r="E16" s="55"/>
      <c r="F16" s="55"/>
      <c r="G16" s="71" t="s">
        <v>66</v>
      </c>
    </row>
    <row r="17" spans="2:7" x14ac:dyDescent="0.25">
      <c r="B17" s="50" t="s">
        <v>2</v>
      </c>
      <c r="C17" s="51"/>
      <c r="D17" s="22" t="s">
        <v>3</v>
      </c>
      <c r="E17" s="22" t="s">
        <v>22</v>
      </c>
      <c r="F17" s="23" t="s">
        <v>23</v>
      </c>
      <c r="G17" s="67"/>
    </row>
    <row r="18" spans="2:7" x14ac:dyDescent="0.25">
      <c r="B18" s="52" t="s">
        <v>24</v>
      </c>
      <c r="C18" s="53"/>
      <c r="D18" s="14" t="s">
        <v>25</v>
      </c>
      <c r="E18" s="14" t="s">
        <v>26</v>
      </c>
      <c r="F18" s="15" t="s">
        <v>27</v>
      </c>
      <c r="G18" s="67"/>
    </row>
    <row r="19" spans="2:7" x14ac:dyDescent="0.25">
      <c r="B19" s="52" t="s">
        <v>24</v>
      </c>
      <c r="C19" s="53"/>
      <c r="D19" s="14" t="s">
        <v>7</v>
      </c>
      <c r="E19" s="14" t="s">
        <v>26</v>
      </c>
      <c r="F19" s="15" t="s">
        <v>27</v>
      </c>
      <c r="G19" s="67"/>
    </row>
    <row r="20" spans="2:7" x14ac:dyDescent="0.25">
      <c r="B20" s="52" t="s">
        <v>24</v>
      </c>
      <c r="C20" s="53"/>
      <c r="D20" s="14" t="s">
        <v>28</v>
      </c>
      <c r="E20" s="14" t="s">
        <v>26</v>
      </c>
      <c r="F20" s="15" t="s">
        <v>27</v>
      </c>
      <c r="G20" s="67"/>
    </row>
    <row r="21" spans="2:7" x14ac:dyDescent="0.25">
      <c r="B21" s="52" t="s">
        <v>29</v>
      </c>
      <c r="C21" s="53"/>
      <c r="D21" s="14" t="s">
        <v>30</v>
      </c>
      <c r="E21" s="14" t="s">
        <v>26</v>
      </c>
      <c r="F21" s="15" t="s">
        <v>27</v>
      </c>
      <c r="G21" s="67"/>
    </row>
    <row r="22" spans="2:7" x14ac:dyDescent="0.25">
      <c r="B22" s="52" t="s">
        <v>29</v>
      </c>
      <c r="C22" s="53"/>
      <c r="D22" s="14" t="s">
        <v>8</v>
      </c>
      <c r="E22" s="14" t="s">
        <v>26</v>
      </c>
      <c r="F22" s="15" t="s">
        <v>27</v>
      </c>
      <c r="G22" s="67"/>
    </row>
    <row r="23" spans="2:7" x14ac:dyDescent="0.25">
      <c r="B23" s="52" t="s">
        <v>32</v>
      </c>
      <c r="C23" s="53"/>
      <c r="D23" s="14" t="s">
        <v>31</v>
      </c>
      <c r="E23" s="14" t="s">
        <v>26</v>
      </c>
      <c r="F23" s="15" t="s">
        <v>27</v>
      </c>
      <c r="G23" s="67"/>
    </row>
    <row r="24" spans="2:7" x14ac:dyDescent="0.25">
      <c r="B24" s="52" t="s">
        <v>33</v>
      </c>
      <c r="C24" s="53"/>
      <c r="D24" s="36" t="s">
        <v>36</v>
      </c>
      <c r="E24" s="36" t="s">
        <v>34</v>
      </c>
      <c r="F24" s="16"/>
      <c r="G24" s="67"/>
    </row>
    <row r="25" spans="2:7" x14ac:dyDescent="0.25">
      <c r="B25" s="52" t="s">
        <v>35</v>
      </c>
      <c r="C25" s="53"/>
      <c r="D25" s="36" t="s">
        <v>36</v>
      </c>
      <c r="E25" s="36"/>
      <c r="F25" s="15"/>
      <c r="G25" s="67"/>
    </row>
    <row r="26" spans="2:7" x14ac:dyDescent="0.25">
      <c r="B26" s="52" t="s">
        <v>37</v>
      </c>
      <c r="C26" s="53"/>
      <c r="D26" s="36" t="s">
        <v>36</v>
      </c>
      <c r="E26" s="36"/>
      <c r="F26" s="15"/>
      <c r="G26" s="67"/>
    </row>
    <row r="27" spans="2:7" x14ac:dyDescent="0.25">
      <c r="B27" s="52" t="s">
        <v>38</v>
      </c>
      <c r="C27" s="53"/>
      <c r="D27" s="36">
        <v>1</v>
      </c>
      <c r="E27" s="36" t="s">
        <v>34</v>
      </c>
      <c r="F27" s="16" t="s">
        <v>39</v>
      </c>
      <c r="G27" s="67"/>
    </row>
    <row r="28" spans="2:7" x14ac:dyDescent="0.25">
      <c r="B28" s="52" t="s">
        <v>40</v>
      </c>
      <c r="C28" s="53"/>
      <c r="D28" s="35" t="s">
        <v>36</v>
      </c>
      <c r="E28" s="36" t="s">
        <v>34</v>
      </c>
      <c r="F28" s="34" t="s">
        <v>34</v>
      </c>
      <c r="G28" s="67"/>
    </row>
    <row r="29" spans="2:7" x14ac:dyDescent="0.25">
      <c r="B29" s="52" t="s">
        <v>41</v>
      </c>
      <c r="C29" s="53"/>
      <c r="D29" s="36">
        <v>5</v>
      </c>
      <c r="E29" s="36" t="s">
        <v>34</v>
      </c>
      <c r="F29" s="16" t="s">
        <v>34</v>
      </c>
      <c r="G29" s="67"/>
    </row>
    <row r="30" spans="2:7" x14ac:dyDescent="0.25">
      <c r="B30" s="52" t="s">
        <v>42</v>
      </c>
      <c r="C30" s="53"/>
      <c r="D30" s="35" t="s">
        <v>36</v>
      </c>
      <c r="E30" s="36" t="s">
        <v>34</v>
      </c>
      <c r="F30" s="16" t="s">
        <v>34</v>
      </c>
      <c r="G30" s="67"/>
    </row>
    <row r="31" spans="2:7" x14ac:dyDescent="0.25">
      <c r="B31" s="52" t="s">
        <v>43</v>
      </c>
      <c r="C31" s="53"/>
      <c r="D31" s="35" t="s">
        <v>46</v>
      </c>
      <c r="E31" s="36" t="s">
        <v>34</v>
      </c>
      <c r="F31" s="16" t="s">
        <v>34</v>
      </c>
      <c r="G31" s="67"/>
    </row>
    <row r="32" spans="2:7" x14ac:dyDescent="0.25">
      <c r="B32" s="52" t="s">
        <v>44</v>
      </c>
      <c r="C32" s="53"/>
      <c r="D32" s="35" t="s">
        <v>36</v>
      </c>
      <c r="E32" s="36" t="s">
        <v>34</v>
      </c>
      <c r="F32" s="16" t="s">
        <v>34</v>
      </c>
      <c r="G32" s="67"/>
    </row>
    <row r="33" spans="2:7" x14ac:dyDescent="0.25">
      <c r="B33" s="52" t="s">
        <v>45</v>
      </c>
      <c r="C33" s="53"/>
      <c r="D33" s="35" t="s">
        <v>46</v>
      </c>
      <c r="E33" s="36" t="s">
        <v>34</v>
      </c>
      <c r="F33" s="16" t="s">
        <v>34</v>
      </c>
      <c r="G33" s="67"/>
    </row>
    <row r="34" spans="2:7" x14ac:dyDescent="0.25">
      <c r="B34" s="52" t="s">
        <v>47</v>
      </c>
      <c r="C34" s="53"/>
      <c r="D34" s="36" t="s">
        <v>36</v>
      </c>
      <c r="E34" s="36" t="s">
        <v>48</v>
      </c>
      <c r="F34" s="16" t="s">
        <v>34</v>
      </c>
      <c r="G34" s="67"/>
    </row>
    <row r="35" spans="2:7" x14ac:dyDescent="0.25">
      <c r="B35" s="52" t="s">
        <v>49</v>
      </c>
      <c r="C35" s="53"/>
      <c r="D35" s="36">
        <v>1</v>
      </c>
      <c r="E35" s="36" t="s">
        <v>34</v>
      </c>
      <c r="F35" s="16" t="s">
        <v>34</v>
      </c>
      <c r="G35" s="67"/>
    </row>
    <row r="36" spans="2:7" ht="15.75" thickBot="1" x14ac:dyDescent="0.3">
      <c r="B36" s="52" t="s">
        <v>50</v>
      </c>
      <c r="C36" s="53"/>
      <c r="D36" s="13" t="s">
        <v>67</v>
      </c>
      <c r="E36" s="13"/>
      <c r="F36" s="17"/>
      <c r="G36" s="68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4" t="s">
        <v>51</v>
      </c>
      <c r="C38" s="55"/>
      <c r="D38" s="55"/>
      <c r="E38" s="55"/>
      <c r="F38" s="55"/>
      <c r="G38" s="71" t="s">
        <v>70</v>
      </c>
    </row>
    <row r="39" spans="2:7" x14ac:dyDescent="0.25">
      <c r="B39" s="56" t="s">
        <v>68</v>
      </c>
      <c r="C39" s="57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7"/>
    </row>
    <row r="40" spans="2:7" x14ac:dyDescent="0.25">
      <c r="B40" s="60" t="s">
        <v>69</v>
      </c>
      <c r="C40" s="18" t="s">
        <v>72</v>
      </c>
      <c r="D40" s="19" t="s">
        <v>74</v>
      </c>
      <c r="E40" s="19" t="s">
        <v>76</v>
      </c>
      <c r="F40" s="27" t="s">
        <v>78</v>
      </c>
      <c r="G40" s="67"/>
    </row>
    <row r="41" spans="2:7" x14ac:dyDescent="0.25">
      <c r="B41" s="60"/>
      <c r="C41" s="19" t="s">
        <v>73</v>
      </c>
      <c r="D41" s="20" t="s">
        <v>75</v>
      </c>
      <c r="E41" s="19" t="s">
        <v>77</v>
      </c>
      <c r="F41" s="27"/>
      <c r="G41" s="67"/>
    </row>
    <row r="42" spans="2:7" x14ac:dyDescent="0.25">
      <c r="B42" s="43" t="s">
        <v>58</v>
      </c>
      <c r="C42" s="44" t="s">
        <v>81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60</v>
      </c>
      <c r="G42" s="67"/>
    </row>
    <row r="43" spans="2:7" x14ac:dyDescent="0.25">
      <c r="B43" s="43" t="s">
        <v>58</v>
      </c>
      <c r="C43" s="44" t="s">
        <v>81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60</v>
      </c>
      <c r="G43" s="67"/>
    </row>
    <row r="44" spans="2:7" ht="15.75" thickBot="1" x14ac:dyDescent="0.3">
      <c r="B44" s="72"/>
      <c r="C44" s="73"/>
      <c r="D44" s="37"/>
      <c r="E44" s="37"/>
      <c r="F44" s="28"/>
      <c r="G44" s="68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4" t="s">
        <v>51</v>
      </c>
      <c r="C46" s="55"/>
      <c r="D46" s="55"/>
      <c r="E46" s="55"/>
      <c r="F46" s="55"/>
      <c r="G46" s="71" t="s">
        <v>71</v>
      </c>
    </row>
    <row r="47" spans="2:7" x14ac:dyDescent="0.25">
      <c r="B47" s="60" t="s">
        <v>69</v>
      </c>
      <c r="C47" s="18" t="s">
        <v>72</v>
      </c>
      <c r="D47" s="19" t="s">
        <v>74</v>
      </c>
      <c r="E47" s="19" t="s">
        <v>76</v>
      </c>
      <c r="F47" s="27" t="s">
        <v>78</v>
      </c>
      <c r="G47" s="67"/>
    </row>
    <row r="48" spans="2:7" x14ac:dyDescent="0.25">
      <c r="B48" s="60"/>
      <c r="C48" s="19" t="s">
        <v>73</v>
      </c>
      <c r="D48" s="20" t="s">
        <v>75</v>
      </c>
      <c r="E48" s="19" t="s">
        <v>77</v>
      </c>
      <c r="F48" s="27"/>
      <c r="G48" s="67"/>
    </row>
    <row r="49" spans="2:7" x14ac:dyDescent="0.25">
      <c r="B49" s="43" t="s">
        <v>58</v>
      </c>
      <c r="C49" s="44" t="s">
        <v>81</v>
      </c>
      <c r="D49" s="44" t="str">
        <f>IF(B49="PS Redundancy Board","I/O Board Outputs - NO"," ")</f>
        <v>I/O Board Outputs - NO</v>
      </c>
      <c r="E49" s="44" t="str">
        <f>IF(B49="PS Redundancy Board","Sensor Address -1"," ")</f>
        <v>Sensor Address -1</v>
      </c>
      <c r="F49" s="44" t="s">
        <v>60</v>
      </c>
      <c r="G49" s="67"/>
    </row>
    <row r="50" spans="2:7" x14ac:dyDescent="0.25">
      <c r="B50" s="43" t="s">
        <v>58</v>
      </c>
      <c r="C50" s="44" t="s">
        <v>81</v>
      </c>
      <c r="D50" s="44" t="str">
        <f>IF(B50="PS Redundancy Board","I/O Board Outputs - NO"," ")</f>
        <v>I/O Board Outputs - NO</v>
      </c>
      <c r="E50" s="44" t="str">
        <f>IF(B50="PS Redundancy Board","Sensor Address -2"," ")</f>
        <v>Sensor Address -2</v>
      </c>
      <c r="F50" s="44" t="s">
        <v>60</v>
      </c>
      <c r="G50" s="67"/>
    </row>
    <row r="51" spans="2:7" ht="15.75" thickBot="1" x14ac:dyDescent="0.3">
      <c r="B51" s="72"/>
      <c r="C51" s="73"/>
      <c r="D51" s="37"/>
      <c r="E51" s="37"/>
      <c r="F51" s="28"/>
      <c r="G51" s="68"/>
    </row>
    <row r="52" spans="2:7" ht="15.75" thickBot="1" x14ac:dyDescent="0.3">
      <c r="C52" s="12"/>
      <c r="D52" s="12"/>
      <c r="E52" s="11"/>
      <c r="F52" s="4"/>
      <c r="G52" s="8"/>
    </row>
    <row r="53" spans="2:7" ht="15.75" thickBot="1" x14ac:dyDescent="0.3">
      <c r="B53" s="54" t="s">
        <v>52</v>
      </c>
      <c r="C53" s="55"/>
      <c r="D53" s="55"/>
      <c r="E53" s="55"/>
      <c r="F53" s="55"/>
      <c r="G53" s="66"/>
    </row>
    <row r="54" spans="2:7" x14ac:dyDescent="0.25">
      <c r="B54" s="61" t="s">
        <v>79</v>
      </c>
      <c r="C54" s="62"/>
      <c r="D54" s="62"/>
      <c r="E54" s="38" t="s">
        <v>82</v>
      </c>
      <c r="F54" s="41" t="s">
        <v>59</v>
      </c>
      <c r="G54" s="67"/>
    </row>
    <row r="55" spans="2:7" x14ac:dyDescent="0.25">
      <c r="B55" s="52" t="s">
        <v>80</v>
      </c>
      <c r="C55" s="74"/>
      <c r="D55" s="53"/>
      <c r="E55" s="26" t="s">
        <v>83</v>
      </c>
      <c r="F55" s="45" t="s">
        <v>59</v>
      </c>
      <c r="G55" s="67"/>
    </row>
    <row r="56" spans="2:7" x14ac:dyDescent="0.25">
      <c r="B56" s="63" t="s">
        <v>54</v>
      </c>
      <c r="C56" s="64"/>
      <c r="D56" s="65"/>
      <c r="E56" s="39" t="s">
        <v>53</v>
      </c>
      <c r="F56" s="34" t="str">
        <f>IF(E56="N/A", "AUTO", "GUIDE - DD3513398")</f>
        <v>AUTO</v>
      </c>
      <c r="G56" s="67"/>
    </row>
    <row r="57" spans="2:7" ht="15.75" thickBot="1" x14ac:dyDescent="0.3">
      <c r="B57" s="48" t="s">
        <v>55</v>
      </c>
      <c r="C57" s="49"/>
      <c r="D57" s="49"/>
      <c r="E57" s="40" t="s">
        <v>53</v>
      </c>
      <c r="F57" s="42" t="str">
        <f>IF(E57="N/A", " ", "GUIDE - DD3350029")</f>
        <v xml:space="preserve"> </v>
      </c>
      <c r="G57" s="68"/>
    </row>
    <row r="58" spans="2:7" x14ac:dyDescent="0.25">
      <c r="C58" s="12"/>
      <c r="D58" s="12"/>
      <c r="E58" s="11"/>
      <c r="F58" s="4"/>
      <c r="G58" s="8"/>
    </row>
    <row r="59" spans="2:7" ht="15.75" thickBot="1" x14ac:dyDescent="0.3"/>
    <row r="60" spans="2:7" x14ac:dyDescent="0.25">
      <c r="B60" s="9" t="s">
        <v>56</v>
      </c>
      <c r="C60" s="10"/>
      <c r="D60" s="10"/>
      <c r="E60" s="10"/>
      <c r="F60" s="10"/>
      <c r="G60" s="1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x14ac:dyDescent="0.25">
      <c r="B69" s="3"/>
      <c r="G69" s="2"/>
    </row>
    <row r="70" spans="2:7" x14ac:dyDescent="0.25">
      <c r="B70" s="3"/>
      <c r="G70" s="2"/>
    </row>
    <row r="71" spans="2:7" x14ac:dyDescent="0.25">
      <c r="B71" s="3"/>
      <c r="G71" s="2"/>
    </row>
    <row r="72" spans="2:7" x14ac:dyDescent="0.25">
      <c r="B72" s="3"/>
      <c r="G72" s="2"/>
    </row>
    <row r="73" spans="2:7" x14ac:dyDescent="0.25">
      <c r="B73" s="3"/>
      <c r="G73" s="2"/>
    </row>
    <row r="74" spans="2:7" ht="15.75" thickBot="1" x14ac:dyDescent="0.3">
      <c r="B74" s="5"/>
      <c r="C74" s="6"/>
      <c r="D74" s="6"/>
      <c r="E74" s="6"/>
      <c r="F74" s="6"/>
      <c r="G74" s="7"/>
    </row>
    <row r="76" spans="2:7" x14ac:dyDescent="0.25">
      <c r="B76" t="s">
        <v>57</v>
      </c>
    </row>
  </sheetData>
  <mergeCells count="62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53:G57"/>
    <mergeCell ref="D9:F9"/>
    <mergeCell ref="B20:C20"/>
    <mergeCell ref="B23:C23"/>
    <mergeCell ref="B35:C35"/>
    <mergeCell ref="B34:C34"/>
    <mergeCell ref="B31:C31"/>
    <mergeCell ref="B46:F46"/>
    <mergeCell ref="G46:G51"/>
    <mergeCell ref="B47:B48"/>
    <mergeCell ref="B51:C51"/>
    <mergeCell ref="B55:D55"/>
    <mergeCell ref="D4:F4"/>
    <mergeCell ref="D5:F5"/>
    <mergeCell ref="B14:C14"/>
    <mergeCell ref="B17:C17"/>
    <mergeCell ref="B57:D57"/>
    <mergeCell ref="B21:C21"/>
    <mergeCell ref="B38:F38"/>
    <mergeCell ref="B39:C39"/>
    <mergeCell ref="D14:F14"/>
    <mergeCell ref="B40:B41"/>
    <mergeCell ref="B54:D54"/>
    <mergeCell ref="B53:F53"/>
    <mergeCell ref="B56:D56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 B47:B48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 D48" xr:uid="{F538E3B2-DB1C-4922-BC33-CDBE152A1F64}">
      <formula1>"',Percent - 50%, Watts - 1800, Watts - 1100, Watts - 650"</formula1>
    </dataValidation>
    <dataValidation type="list" allowBlank="1" showInputMessage="1" sqref="D40 D47" xr:uid="{A9F67C5B-C82B-4B58-A302-F2B56EA8B13A}">
      <formula1>"', 'By Brightness %, By Power"</formula1>
    </dataValidation>
    <dataValidation type="list" errorStyle="warning" allowBlank="1" showInputMessage="1" showErrorMessage="1" sqref="C40 C47" xr:uid="{0E51D29D-3196-44C1-A2A4-10C3D58773AE}">
      <formula1>"',ALPHA FXM SERIES,TRIPPLITE,Generic UPS"</formula1>
    </dataValidation>
    <dataValidation type="list" allowBlank="1" showInputMessage="1" sqref="C41 C48" xr:uid="{DE59AC47-0DA0-49B4-8080-4FED488D1DD2}">
      <formula1>"',Control equipment,Entire display"</formula1>
    </dataValidation>
    <dataValidation type="list" allowBlank="1" showInputMessage="1" showErrorMessage="1" sqref="E40 E47" xr:uid="{86CCF2F9-EF01-4F34-A2F0-ED10C0321B1B}">
      <formula1>"',1 Hour,2 Hour,3 Hour, 4 Hour,5 Hour"</formula1>
    </dataValidation>
    <dataValidation type="list" allowBlank="1" showInputMessage="1" showErrorMessage="1" sqref="E41 E48" xr:uid="{59F768F4-5B32-49C8-B512-13B80A74480D}">
      <formula1>"', Serial,Ethernet"</formula1>
    </dataValidation>
    <dataValidation type="list" allowBlank="1" showInputMessage="1" showErrorMessage="1" sqref="F40 F47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 B51:C51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 B49:B50" xr:uid="{F66CE885-9668-42B9-AC69-383EAF146B68}">
      <formula1>"', ?, PS Redundancy Board"</formula1>
    </dataValidation>
    <dataValidation type="list" errorStyle="warning" allowBlank="1" showInputMessage="1" sqref="C42:C43 C49:C50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C34804</OrderProject_x0020_ID>
    <DocNumber xmlns="2cc016c5-161d-4d6b-a532-6cf687f4a3ab">DD5857237</DocNumber>
    <Rev xmlns="2cc016c5-161d-4d6b-a532-6cf687f4a3ab">00</Rev>
    <_dlc_DocId xmlns="b479dd50-8d7e-4b78-9fb1-00cf65781f6b">75D2Y5VYC55K-1220653723-67164</_dlc_DocId>
    <_dlc_DocIdUrl xmlns="b479dd50-8d7e-4b78-9fb1-00cf65781f6b">
      <Url>https://daktronics.sharepoint.com/sites/docs-engineering/_layouts/15/DocIdRedir.aspx?ID=75D2Y5VYC55K-1220653723-67164</Url>
      <Description>75D2Y5VYC55K-1220653723-67164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cdae4ca2-47b8-467c-a804-ebae05ca0c7f"/>
    <ds:schemaRef ds:uri="http://purl.org/dc/terms/"/>
    <ds:schemaRef ds:uri="http://purl.org/dc/elements/1.1/"/>
    <ds:schemaRef ds:uri="2cc016c5-161d-4d6b-a532-6cf687f4a3ab"/>
    <ds:schemaRef ds:uri="http://schemas.microsoft.com/office/infopath/2007/PartnerControls"/>
    <ds:schemaRef ds:uri="http://schemas.openxmlformats.org/package/2006/metadata/core-properties"/>
    <ds:schemaRef ds:uri="b479dd50-8d7e-4b78-9fb1-00cf65781f6b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4717C-865B-4894-A800-5EE65176E89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EA1A0B-E5FE-4244-8F8D-DCBF057F7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C34804 Alberta Transportation, Site Config, VF-2420-96X240-20-RGB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2026-04-21T20:24:46Z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4d70e262-e1e9-4e14-afe6-365464ba3035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