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34" documentId="8_{00CED221-5015-4309-97DD-BA2B21CE82EB}" xr6:coauthVersionLast="47" xr6:coauthVersionMax="47" xr10:uidLastSave="{831A1BE7-1E74-4CC1-A8A8-4D8E22108E5F}"/>
  <bookViews>
    <workbookView xWindow="8865" yWindow="0" windowWidth="20040"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<sst xmlns="http://schemas.openxmlformats.org/spreadsheetml/2006/main" count="128" uniqueCount="87">
  <si>
    <t>DD5804581</t>
  </si>
  <si>
    <t>C35014 Virginia DOT, Site Config, VM-1028-7X15-66-A G5 @2</t>
  </si>
  <si>
    <t>Rev 00</t>
  </si>
  <si>
    <t>SYSTEM CONFIGURATION
C35014 Virginia DOT, Site Config, VM-1028-7X15-66-A G5 @2</t>
  </si>
  <si>
    <t>SIGN/S</t>
  </si>
  <si>
    <t>OPTION</t>
  </si>
  <si>
    <t>VALUE</t>
  </si>
  <si>
    <t>MODEL</t>
  </si>
  <si>
    <t>VM</t>
  </si>
  <si>
    <t>1, 2</t>
  </si>
  <si>
    <t>ACCESS</t>
  </si>
  <si>
    <t>FRONT</t>
  </si>
  <si>
    <t>MODULE</t>
  </si>
  <si>
    <t>MODULE TYPE</t>
  </si>
  <si>
    <t>MONOCHROME</t>
  </si>
  <si>
    <t>MODULE POWER TYPE</t>
  </si>
  <si>
    <t>GEN 4 (24 VOLT BUS)</t>
  </si>
  <si>
    <t>MODULE SIZE</t>
  </si>
  <si>
    <t>7X5</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</si>
  <si>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</si>
  <si>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</si>
  <si>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</si>
  <si>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</si>
  <si>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</si>
  <si>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</si>
  <si>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</si>
  <si>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</si>
  <si>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</si>
  <si>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</si>
  <si>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</si>
  <si>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</si>
  <si>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</si>
  <si>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</si>
  <si>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</si>
  <si>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</si>
  <si>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</si>
  <si>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</si>
  <si>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</si>
  <si>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</si>
  <si>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</si>
  <si>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</si>
  <si>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</si>
  <si>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</si>
  <si>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</si>
  <si>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</si>
  <si>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</si>
  <si>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</si>
  <si>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</si>
  <si>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</si>
  <si>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</si>
  <si>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</si>
  <si>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</si>
  <si>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</si>
  <si>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</si>
  <si>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</si>
  <si>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
  </si>
  <si>
    <t>PS Redundancy Board</t>
  </si>
  <si>
    <t>Module Output - 2</t>
  </si>
  <si>
    <t>On Video Processor</t>
  </si>
  <si>
    <t>CUSTOM OPTIONS</t>
  </si>
  <si>
    <t>SYSTEM BACKUP FILES</t>
  </si>
  <si>
    <t>DD5804611</t>
  </si>
  <si>
    <t>GUIDE - DD4832617</t>
  </si>
  <si>
    <t>TRANSLATION TABLE</t>
  </si>
  <si>
    <t>ER-5319204 / DD5319204</t>
  </si>
  <si>
    <t>CONTROLLER CONFIGURATION PACKAGE</t>
  </si>
  <si>
    <t>N/A</t>
  </si>
  <si>
    <t>Reference Drawings</t>
  </si>
  <si>
    <t>VM-1028 Drawings:</t>
  </si>
  <si>
    <t>Shop Drawing, VM-102X-7x15-66</t>
  </si>
  <si>
    <t>DWG-4614397</t>
  </si>
  <si>
    <t>Final Assembly, VM-1020-**x**-**</t>
  </si>
  <si>
    <t>DWG-4634211</t>
  </si>
  <si>
    <t>Schematic, VM-1020, Fan Detail</t>
  </si>
  <si>
    <t>DWG-4636940</t>
  </si>
  <si>
    <t>Schematic, Signal, VM-1020, One Surge</t>
  </si>
  <si>
    <t>DWG-4647302</t>
  </si>
  <si>
    <t>Site Riser, VM/VX, DC, One VFC, Two Sign</t>
  </si>
  <si>
    <t>DWG-5046487</t>
  </si>
  <si>
    <t>Schematic, VM-1020, DC, 66mm, A 10-20W, RB 10-20W</t>
  </si>
  <si>
    <t>DWG-5297856</t>
  </si>
  <si>
    <t>Traffic Cabinet Gatheirng Packet Drawings:</t>
  </si>
  <si>
    <t>Schematic, TC by Others, AC and DC Power, Three PS, One PSRB</t>
  </si>
  <si>
    <t>DWG-5047232</t>
  </si>
  <si>
    <t>Schematic, Signal, Traffic Cabinet by Others, VFC, One PSRB</t>
  </si>
  <si>
    <t>DWG-5047311</t>
  </si>
  <si>
    <t>Site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</si>
</sst>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1" xfId="0" applyBorder="1"/>
    <xf numFmtId="0" fontId="0" fillId="0" borderId="2" xfId="0" applyBorder="1"/>
    <xf numFmtId="0" fontId="0" fillId="0" borderId="10" xfId="0" quotePrefix="1" applyBorder="1" applyAlignment="1">
      <alignment horizontal="left"/>
    </xf>
    <xf numFmtId="0" fontId="0" fillId="0" borderId="13" xfId="0" applyBorder="1"/>
    <xf numFmtId="0" fontId="0" fillId="0" borderId="13" xfId="0" quotePrefix="1" applyBorder="1"/>
    <xf numFmtId="0" fontId="0" fillId="0" borderId="24" xfId="0" applyBorder="1"/>
    <xf numFmtId="0" fontId="0" fillId="0" borderId="24" xfId="0" quotePrefix="1" applyBorder="1"/>
    <xf numFmtId="0" fontId="0" fillId="0" borderId="25"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6" xfId="0" quotePrefix="1" applyFill="1" applyBorder="1"/>
    <xf numFmtId="9" fontId="0" fillId="2" borderId="13" xfId="0" quotePrefix="1" applyNumberFormat="1" applyFill="1" applyBorder="1" applyAlignment="1">
      <alignment horizontal="left"/>
    </xf>
    <xf numFmtId="0" fontId="0" fillId="0" borderId="32" xfId="0" applyBorder="1" applyAlignment="1">
      <alignment horizontal="left"/>
    </xf>
    <xf numFmtId="0" fontId="0" fillId="0" borderId="32" xfId="0" quotePrefix="1" applyBorder="1" applyAlignment="1">
      <alignment horizontal="left"/>
    </xf>
    <xf numFmtId="0" fontId="0" fillId="0" borderId="32" xfId="0" quotePrefix="1" applyBorder="1"/>
    <xf numFmtId="0" fontId="0" fillId="0" borderId="32"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8"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2" xfId="0" applyBorder="1"/>
    <xf numFmtId="0" fontId="0" fillId="0" borderId="14" xfId="0" quotePrefix="1" applyBorder="1"/>
    <xf numFmtId="0" fontId="0" fillId="0" borderId="23" xfId="0" applyBorder="1"/>
    <xf numFmtId="0" fontId="0" fillId="0" borderId="26" xfId="0" quotePrefix="1" applyBorder="1"/>
    <xf numFmtId="0" fontId="0" fillId="0" borderId="33" xfId="0" quotePrefix="1" applyBorder="1"/>
    <xf numFmtId="0" fontId="0" fillId="0" borderId="17" xfId="0" applyBorder="1" applyAlignment="1">
      <alignment horizontal="left"/>
    </xf>
    <xf numFmtId="0" fontId="0" fillId="0" borderId="13" xfId="0" applyBorder="1" applyAlignment="1">
      <alignment horizontal="left"/>
    </xf>
    <xf numFmtId="0" fontId="3" fillId="0" borderId="30" xfId="0" applyFont="1" applyBorder="1" applyAlignment="1">
      <alignment horizontal="center" wrapText="1"/>
    </xf>
    <xf numFmtId="0" fontId="3" fillId="0" borderId="31" xfId="0" applyFont="1" applyBorder="1" applyAlignment="1">
      <alignment horizontal="center"/>
    </xf>
    <xf numFmtId="0" fontId="3" fillId="0" borderId="9" xfId="0" applyFont="1"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left"/>
    </xf>
    <xf numFmtId="0" fontId="0" fillId="0" borderId="13" xfId="0" quotePrefix="1" applyBorder="1" applyAlignment="1">
      <alignment horizontal="left"/>
    </xf>
    <xf numFmtId="0" fontId="0" fillId="0" borderId="24" xfId="0" quotePrefix="1" applyBorder="1" applyAlignment="1">
      <alignment horizontal="left"/>
    </xf>
    <xf numFmtId="0" fontId="0" fillId="0" borderId="17" xfId="0" applyBorder="1" applyAlignment="1">
      <alignment horizontal="left"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3" fillId="0" borderId="30"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9" xfId="0" applyBorder="1" applyAlignment="1">
      <alignment horizontal="left"/>
    </xf>
    <xf numFmtId="0" fontId="0" fillId="0" borderId="14" xfId="0" applyBorder="1" applyAlignment="1">
      <alignment horizontal="left"/>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quotePrefix="1" applyBorder="1" applyAlignment="1">
      <alignment horizontal="left"/>
    </xf>
    <xf numFmtId="0" fontId="0" fillId="0" borderId="20" xfId="0" quotePrefix="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0" fillId="2" borderId="17" xfId="0" quotePrefix="1" applyFill="1" applyBorder="1" applyAlignment="1">
      <alignment horizontal="center" vertical="center"/>
    </xf>
    <xf numFmtId="0" fontId="0" fillId="0" borderId="15" xfId="0" quotePrefix="1" applyBorder="1" applyAlignment="1">
      <alignment horizontal="left"/>
    </xf>
    <xf numFmtId="0" fontId="0" fillId="0" borderId="16" xfId="0" applyBorder="1" applyAlignment="1">
      <alignment horizontal="left"/>
    </xf>
    <xf numFmtId="0" fontId="0" fillId="0" borderId="6" xfId="0" applyBorder="1" applyAlignment="1">
      <alignment horizontal="center"/>
    </xf>
    <xf numFmtId="0" fontId="0" fillId="0" borderId="23" xfId="0" applyBorder="1" applyAlignment="1">
      <alignment horizontal="center"/>
    </xf>
    <xf numFmtId="0" fontId="0" fillId="0" borderId="34" xfId="0" applyBorder="1"/>
    <xf numFmtId="0" fontId="0" fillId="0" borderId="35" xfId="0" applyBorder="1"/>
    <xf numFmtId="0" fontId="0" fillId="0" borderId="3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0"/>
  <sheetViews>
    <sheetView tabSelected="1" workbookViewId="0">
      <selection activeCell="C1" sqref="C1:F1"/>
    </sheetView>
  </sheetViews>
  <sheetFormatPr defaultRowHeight="1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c r="B1" t="s">
        <v>0</v>
      </c>
      <c r="C1" s="69" t="s">
        <v>1</v>
      </c>
      <c r="D1" s="69"/>
      <c r="E1" s="69"/>
      <c r="F1" s="69"/>
      <c r="G1" s="12" t="s">
        <v>2</v>
      </c>
    </row>
    <row r="2" spans="2:7" ht="31.5" customHeight="1" thickBot="1">
      <c r="B2" s="38" t="s">
        <v>3</v>
      </c>
      <c r="C2" s="39"/>
      <c r="D2" s="39"/>
      <c r="E2" s="39"/>
      <c r="F2" s="40"/>
      <c r="G2" s="50" t="s">
        <v>4</v>
      </c>
    </row>
    <row r="3" spans="2:7" ht="15.75" thickBot="1">
      <c r="B3" s="53" t="s">
        <v>5</v>
      </c>
      <c r="C3" s="54"/>
      <c r="D3" s="54" t="s">
        <v>6</v>
      </c>
      <c r="E3" s="54"/>
      <c r="F3" s="70"/>
      <c r="G3" s="51"/>
    </row>
    <row r="4" spans="2:7">
      <c r="B4" s="36" t="s">
        <v>7</v>
      </c>
      <c r="C4" s="37"/>
      <c r="D4" s="37" t="s">
        <v>8</v>
      </c>
      <c r="E4" s="37"/>
      <c r="F4" s="46"/>
      <c r="G4" s="43" t="s">
        <v>9</v>
      </c>
    </row>
    <row r="5" spans="2:7">
      <c r="B5" s="36" t="s">
        <v>10</v>
      </c>
      <c r="C5" s="37"/>
      <c r="D5" s="37" t="s">
        <v>11</v>
      </c>
      <c r="E5" s="37"/>
      <c r="F5" s="46"/>
      <c r="G5" s="44"/>
    </row>
    <row r="6" spans="2:7">
      <c r="B6" s="49" t="s">
        <v>12</v>
      </c>
      <c r="C6" s="7" t="s">
        <v>13</v>
      </c>
      <c r="D6" s="37" t="s">
        <v>14</v>
      </c>
      <c r="E6" s="37"/>
      <c r="F6" s="46"/>
      <c r="G6" s="44"/>
    </row>
    <row r="7" spans="2:7">
      <c r="B7" s="49"/>
      <c r="C7" s="7" t="s">
        <v>15</v>
      </c>
      <c r="D7" s="37" t="s">
        <v>16</v>
      </c>
      <c r="E7" s="37"/>
      <c r="F7" s="46"/>
      <c r="G7" s="44"/>
    </row>
    <row r="8" spans="2:7">
      <c r="B8" s="49"/>
      <c r="C8" s="7" t="s">
        <v>17</v>
      </c>
      <c r="D8" s="37" t="s">
        <v>18</v>
      </c>
      <c r="E8" s="37"/>
      <c r="F8" s="46"/>
      <c r="G8" s="44"/>
    </row>
    <row r="9" spans="2:7">
      <c r="B9" s="49"/>
      <c r="C9" s="7" t="s">
        <v>19</v>
      </c>
      <c r="D9" s="47">
        <v>66</v>
      </c>
      <c r="E9" s="47"/>
      <c r="F9" s="48"/>
      <c r="G9" s="44"/>
    </row>
    <row r="10" spans="2:7">
      <c r="B10" s="36" t="s">
        <v>20</v>
      </c>
      <c r="C10" s="37"/>
      <c r="D10" s="47">
        <v>7</v>
      </c>
      <c r="E10" s="47"/>
      <c r="F10" s="48"/>
      <c r="G10" s="44"/>
    </row>
    <row r="11" spans="2:7">
      <c r="B11" s="36" t="s">
        <v>21</v>
      </c>
      <c r="C11" s="37"/>
      <c r="D11" s="47">
        <v>15</v>
      </c>
      <c r="E11" s="47"/>
      <c r="F11" s="48"/>
      <c r="G11" s="44"/>
    </row>
    <row r="12" spans="2:7">
      <c r="B12" s="36" t="s">
        <v>22</v>
      </c>
      <c r="C12" s="37"/>
      <c r="D12" s="37" t="s">
        <v>23</v>
      </c>
      <c r="E12" s="37"/>
      <c r="F12" s="46"/>
      <c r="G12" s="44"/>
    </row>
    <row r="13" spans="2:7">
      <c r="B13" s="30" t="s">
        <v>24</v>
      </c>
      <c r="C13" s="7"/>
      <c r="D13" s="47">
        <v>1</v>
      </c>
      <c r="E13" s="47"/>
      <c r="F13" s="48"/>
      <c r="G13" s="44"/>
    </row>
    <row r="14" spans="2:7" ht="15.75" thickBot="1">
      <c r="B14" s="55" t="s">
        <v>25</v>
      </c>
      <c r="C14" s="56"/>
      <c r="D14" s="41" t="s">
        <v>26</v>
      </c>
      <c r="E14" s="41"/>
      <c r="F14" s="42"/>
      <c r="G14" s="45"/>
    </row>
    <row r="15" spans="2:7" ht="15.75" thickBot="1"/>
    <row r="16" spans="2:7" ht="15.75" thickBot="1">
      <c r="B16" s="52" t="s">
        <v>27</v>
      </c>
      <c r="C16" s="39"/>
      <c r="D16" s="39"/>
      <c r="E16" s="39"/>
      <c r="F16" s="40"/>
      <c r="G16" s="43" t="s">
        <v>9</v>
      </c>
    </row>
    <row r="17" spans="2:7">
      <c r="B17" s="53" t="s">
        <v>5</v>
      </c>
      <c r="C17" s="54"/>
      <c r="D17" s="23" t="s">
        <v>6</v>
      </c>
      <c r="E17" s="23" t="s">
        <v>28</v>
      </c>
      <c r="F17" s="24" t="s">
        <v>29</v>
      </c>
      <c r="G17" s="44"/>
    </row>
    <row r="18" spans="2:7">
      <c r="B18" s="36" t="s">
        <v>30</v>
      </c>
      <c r="C18" s="37"/>
      <c r="D18" s="7" t="s">
        <v>31</v>
      </c>
      <c r="E18" s="7" t="s">
        <v>32</v>
      </c>
      <c r="F18" s="9" t="s">
        <v>33</v>
      </c>
      <c r="G18" s="44"/>
    </row>
    <row r="19" spans="2:7">
      <c r="B19" s="36" t="s">
        <v>34</v>
      </c>
      <c r="C19" s="37"/>
      <c r="D19" s="7" t="s">
        <v>12</v>
      </c>
      <c r="E19" s="7" t="s">
        <v>32</v>
      </c>
      <c r="F19" s="9" t="s">
        <v>33</v>
      </c>
      <c r="G19" s="44"/>
    </row>
    <row r="20" spans="2:7">
      <c r="B20" s="36" t="s">
        <v>35</v>
      </c>
      <c r="C20" s="37"/>
      <c r="D20" s="7" t="s">
        <v>36</v>
      </c>
      <c r="E20" s="8" t="s">
        <v>37</v>
      </c>
      <c r="F20" s="10" t="s">
        <v>37</v>
      </c>
      <c r="G20" s="44"/>
    </row>
    <row r="21" spans="2:7">
      <c r="B21" s="36" t="s">
        <v>38</v>
      </c>
      <c r="C21" s="37"/>
      <c r="D21" s="21" t="s">
        <v>36</v>
      </c>
      <c r="E21" s="21" t="s">
        <v>37</v>
      </c>
      <c r="F21" s="10"/>
      <c r="G21" s="44"/>
    </row>
    <row r="22" spans="2:7">
      <c r="B22" s="36" t="s">
        <v>39</v>
      </c>
      <c r="C22" s="37"/>
      <c r="D22" s="21" t="s">
        <v>36</v>
      </c>
      <c r="E22" s="21"/>
      <c r="F22" s="9"/>
      <c r="G22" s="44"/>
    </row>
    <row r="23" spans="2:7">
      <c r="B23" s="36" t="s">
        <v>40</v>
      </c>
      <c r="C23" s="37"/>
      <c r="D23" s="21" t="s">
        <v>36</v>
      </c>
      <c r="E23" s="21"/>
      <c r="F23" s="9"/>
      <c r="G23" s="44"/>
    </row>
    <row r="24" spans="2:7">
      <c r="B24" s="36" t="s">
        <v>41</v>
      </c>
      <c r="C24" s="37"/>
      <c r="D24" s="21">
        <v>1</v>
      </c>
      <c r="E24" s="21" t="s">
        <v>37</v>
      </c>
      <c r="F24" s="10" t="s">
        <v>42</v>
      </c>
      <c r="G24" s="44"/>
    </row>
    <row r="25" spans="2:7">
      <c r="B25" s="36" t="s">
        <v>43</v>
      </c>
      <c r="C25" s="37"/>
      <c r="D25" s="21" t="s">
        <v>36</v>
      </c>
      <c r="E25" s="21" t="s">
        <v>37</v>
      </c>
      <c r="F25" s="10"/>
      <c r="G25" s="44"/>
    </row>
    <row r="26" spans="2:7">
      <c r="B26" s="36" t="s">
        <v>44</v>
      </c>
      <c r="C26" s="37"/>
      <c r="D26" s="21" t="s">
        <v>36</v>
      </c>
      <c r="E26" s="21" t="s">
        <v>37</v>
      </c>
      <c r="F26" s="10" t="s">
        <v>37</v>
      </c>
      <c r="G26" s="44"/>
    </row>
    <row r="27" spans="2:7">
      <c r="B27" s="36" t="s">
        <v>45</v>
      </c>
      <c r="C27" s="37"/>
      <c r="D27" s="22" t="s">
        <v>36</v>
      </c>
      <c r="E27" s="21" t="s">
        <v>37</v>
      </c>
      <c r="F27" s="10" t="s">
        <v>37</v>
      </c>
      <c r="G27" s="44"/>
    </row>
    <row r="28" spans="2:7">
      <c r="B28" s="36" t="s">
        <v>46</v>
      </c>
      <c r="C28" s="37"/>
      <c r="D28" s="22" t="s">
        <v>36</v>
      </c>
      <c r="E28" s="21" t="s">
        <v>37</v>
      </c>
      <c r="F28" s="10" t="s">
        <v>37</v>
      </c>
      <c r="G28" s="44"/>
    </row>
    <row r="29" spans="2:7">
      <c r="B29" s="36" t="s">
        <v>47</v>
      </c>
      <c r="C29" s="37"/>
      <c r="D29" s="22" t="s">
        <v>36</v>
      </c>
      <c r="E29" s="21" t="s">
        <v>37</v>
      </c>
      <c r="F29" s="10" t="s">
        <v>37</v>
      </c>
      <c r="G29" s="44"/>
    </row>
    <row r="30" spans="2:7">
      <c r="B30" s="36" t="s">
        <v>48</v>
      </c>
      <c r="C30" s="37"/>
      <c r="D30" s="22" t="s">
        <v>49</v>
      </c>
      <c r="E30" s="21" t="s">
        <v>37</v>
      </c>
      <c r="F30" s="10" t="s">
        <v>37</v>
      </c>
      <c r="G30" s="44"/>
    </row>
    <row r="31" spans="2:7">
      <c r="B31" s="36" t="s">
        <v>50</v>
      </c>
      <c r="C31" s="37"/>
      <c r="D31" s="21" t="s">
        <v>36</v>
      </c>
      <c r="E31" s="21" t="s">
        <v>37</v>
      </c>
      <c r="F31" s="10" t="s">
        <v>37</v>
      </c>
      <c r="G31" s="44"/>
    </row>
    <row r="32" spans="2:7">
      <c r="B32" s="36" t="s">
        <v>51</v>
      </c>
      <c r="C32" s="37"/>
      <c r="D32" s="21">
        <v>1</v>
      </c>
      <c r="E32" s="21" t="s">
        <v>37</v>
      </c>
      <c r="F32" s="10" t="s">
        <v>37</v>
      </c>
      <c r="G32" s="44"/>
    </row>
    <row r="33" spans="2:7" ht="15.75" thickBot="1">
      <c r="B33" s="55" t="s">
        <v>52</v>
      </c>
      <c r="C33" s="56"/>
      <c r="D33" s="25" t="s">
        <v>53</v>
      </c>
      <c r="E33" s="25"/>
      <c r="F33" s="11"/>
      <c r="G33" s="45"/>
    </row>
    <row r="34" spans="2:7" ht="15.75" thickBot="1">
      <c r="B34" s="17"/>
      <c r="C34" s="17"/>
      <c r="D34" s="18"/>
      <c r="E34" s="18"/>
      <c r="F34" s="19"/>
      <c r="G34" s="20"/>
    </row>
    <row r="35" spans="2:7">
      <c r="B35" s="64" t="s">
        <v>54</v>
      </c>
      <c r="C35" s="65"/>
      <c r="D35" s="65"/>
      <c r="E35" s="65"/>
      <c r="F35" s="65"/>
      <c r="G35" s="57">
        <v>1</v>
      </c>
    </row>
    <row r="36" spans="2:7" hidden="1">
      <c r="B36" s="67"/>
      <c r="C36" s="68"/>
      <c r="D36" s="21" t="str">
        <f>IF(B36="DOOR SWITCH 2 (TC)",1,"N/A")</f>
        <v>N/A</v>
      </c>
      <c r="E36" s="21" t="str">
        <f>IF(B36="DOOR SWITCH 2 (TC)",1,"N/A")</f>
        <v>N/A</v>
      </c>
      <c r="F36" s="34" t="str">
        <f>IF(B36="DOOR SWITCH 2 (TC)","VIP 1","N/A")</f>
        <v>N/A</v>
      </c>
      <c r="G36" s="58"/>
    </row>
    <row r="37" spans="2:7" hidden="1">
      <c r="B37" s="66" t="s">
        <v>55</v>
      </c>
      <c r="C37" s="13" t="s">
        <v>55</v>
      </c>
      <c r="D37" s="14" t="s">
        <v>55</v>
      </c>
      <c r="E37" s="14" t="s">
        <v>55</v>
      </c>
      <c r="F37" s="15" t="s">
        <v>55</v>
      </c>
      <c r="G37" s="58"/>
    </row>
    <row r="38" spans="2:7" hidden="1">
      <c r="B38" s="66"/>
      <c r="C38" s="14" t="s">
        <v>55</v>
      </c>
      <c r="D38" s="16" t="s">
        <v>55</v>
      </c>
      <c r="E38" s="14" t="s">
        <v>55</v>
      </c>
      <c r="F38" s="15"/>
      <c r="G38" s="58"/>
    </row>
    <row r="39" spans="2:7">
      <c r="B39" s="26" t="s">
        <v>56</v>
      </c>
      <c r="C39" s="8" t="s">
        <v>57</v>
      </c>
      <c r="D39" s="8" t="str">
        <f>IF(B39="PS Redundancy Board","I/O Board Outputs - NO"," ")</f>
        <v>I/O Board Outputs - NO</v>
      </c>
      <c r="E39" s="8" t="str">
        <f>IF(B39="PS Redundancy Board","Sensor Address -1"," ")</f>
        <v>Sensor Address -1</v>
      </c>
      <c r="F39" s="34" t="s">
        <v>58</v>
      </c>
      <c r="G39" s="58"/>
    </row>
    <row r="40" spans="2:7" ht="15.75" thickBot="1">
      <c r="B40" s="60" t="s">
        <v>55</v>
      </c>
      <c r="C40" s="61"/>
      <c r="D40" s="6"/>
      <c r="E40" s="6"/>
      <c r="F40" s="35"/>
      <c r="G40" s="59"/>
    </row>
    <row r="41" spans="2:7" ht="15.75" thickBot="1">
      <c r="C41" s="27"/>
      <c r="D41" s="27"/>
      <c r="E41" s="28"/>
      <c r="F41" s="29"/>
      <c r="G41" s="12"/>
    </row>
    <row r="42" spans="2:7" ht="15.75" thickBot="1">
      <c r="B42" s="52" t="s">
        <v>59</v>
      </c>
      <c r="C42" s="39"/>
      <c r="D42" s="39"/>
      <c r="E42" s="39"/>
      <c r="F42" s="40"/>
      <c r="G42" s="57"/>
    </row>
    <row r="43" spans="2:7">
      <c r="B43" s="62" t="s">
        <v>60</v>
      </c>
      <c r="C43" s="63"/>
      <c r="D43" s="63"/>
      <c r="E43" s="31" t="s">
        <v>61</v>
      </c>
      <c r="F43" s="33" t="s">
        <v>62</v>
      </c>
      <c r="G43" s="58"/>
    </row>
    <row r="44" spans="2:7">
      <c r="B44" s="36" t="s">
        <v>63</v>
      </c>
      <c r="C44" s="37"/>
      <c r="D44" s="37"/>
      <c r="E44" s="8" t="s">
        <v>64</v>
      </c>
      <c r="F44" s="10" t="str">
        <f>IF(E44="N/A", " ", "GUIDE - DD3513398")</f>
        <v>GUIDE - DD3513398</v>
      </c>
      <c r="G44" s="58"/>
    </row>
    <row r="45" spans="2:7" ht="15.75" thickBot="1">
      <c r="B45" s="55" t="s">
        <v>65</v>
      </c>
      <c r="C45" s="56"/>
      <c r="D45" s="56"/>
      <c r="E45" s="32" t="s">
        <v>66</v>
      </c>
      <c r="F45" s="11" t="str">
        <f>IF(E45="N/A", " ", "GUIDE - DD3350029")</f>
        <v xml:space="preserve"> </v>
      </c>
      <c r="G45" s="59"/>
    </row>
    <row r="46" spans="2:7">
      <c r="C46" s="27"/>
      <c r="D46" s="27"/>
      <c r="E46" s="28"/>
      <c r="F46" s="29"/>
      <c r="G46" s="12"/>
    </row>
    <row r="47" spans="2:7" ht="15.75" thickBot="1"/>
    <row r="48" spans="2:7">
      <c r="B48" s="4" t="s">
        <v>67</v>
      </c>
      <c r="C48" s="5"/>
      <c r="D48" s="5"/>
      <c r="E48" s="5"/>
      <c r="F48" s="5"/>
      <c r="G48" s="1"/>
    </row>
    <row r="49" spans="2:7">
      <c r="B49" s="3" t="s">
        <v>68</v>
      </c>
      <c r="G49" s="2"/>
    </row>
    <row r="50" spans="2:7">
      <c r="B50" s="3" t="s">
        <v>69</v>
      </c>
      <c r="E50" t="s">
        <v>70</v>
      </c>
      <c r="G50" s="2"/>
    </row>
    <row r="51" spans="2:7">
      <c r="B51" s="3" t="s">
        <v>71</v>
      </c>
      <c r="E51" t="s">
        <v>72</v>
      </c>
      <c r="G51" s="2"/>
    </row>
    <row r="52" spans="2:7">
      <c r="B52" s="3" t="s">
        <v>73</v>
      </c>
      <c r="E52" t="s">
        <v>74</v>
      </c>
      <c r="G52" s="2"/>
    </row>
    <row r="53" spans="2:7">
      <c r="B53" s="3" t="s">
        <v>75</v>
      </c>
      <c r="E53" t="s">
        <v>76</v>
      </c>
      <c r="G53" s="2"/>
    </row>
    <row r="54" spans="2:7">
      <c r="B54" s="3" t="s">
        <v>77</v>
      </c>
      <c r="E54" t="s">
        <v>78</v>
      </c>
      <c r="G54" s="2"/>
    </row>
    <row r="55" spans="2:7">
      <c r="B55" s="3" t="s">
        <v>79</v>
      </c>
      <c r="E55" t="s">
        <v>80</v>
      </c>
      <c r="G55" s="2"/>
    </row>
    <row r="56" spans="2:7">
      <c r="B56" s="3" t="s">
        <v>81</v>
      </c>
      <c r="G56" s="2"/>
    </row>
    <row r="57" spans="2:7">
      <c r="B57" s="3" t="s">
        <v>82</v>
      </c>
      <c r="E57" t="s">
        <v>83</v>
      </c>
      <c r="G57" s="2"/>
    </row>
    <row r="58" spans="2:7">
      <c r="B58" s="71" t="s">
        <v>84</v>
      </c>
      <c r="C58" s="72"/>
      <c r="D58" s="72"/>
      <c r="E58" s="72" t="s">
        <v>85</v>
      </c>
      <c r="F58" s="72"/>
      <c r="G58" s="73"/>
    </row>
    <row r="60" spans="2:7">
      <c r="B60" t="s">
        <v>86</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2:G45"/>
    <mergeCell ref="B40:C40"/>
    <mergeCell ref="B43:D43"/>
    <mergeCell ref="B35:F35"/>
    <mergeCell ref="B37:B38"/>
    <mergeCell ref="B45:D45"/>
    <mergeCell ref="B42:F42"/>
    <mergeCell ref="B44:D44"/>
    <mergeCell ref="G35:G40"/>
    <mergeCell ref="B36:C36"/>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10:C10"/>
    <mergeCell ref="B11:C11"/>
    <mergeCell ref="D9:F9"/>
    <mergeCell ref="D10:F10"/>
    <mergeCell ref="B6:B9"/>
    <mergeCell ref="B19:C19"/>
    <mergeCell ref="B5:C5"/>
    <mergeCell ref="B2:F2"/>
    <mergeCell ref="B4:C4"/>
    <mergeCell ref="B29:C29"/>
    <mergeCell ref="D14:F14"/>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C35014</OrderProject_x0020_ID>
    <DocNumber xmlns="2cc016c5-161d-4d6b-a532-6cf687f4a3ab">DD5804581</DocNumber>
    <Rev xmlns="2cc016c5-161d-4d6b-a532-6cf687f4a3ab">00</Rev>
    <_dlc_DocId xmlns="b479dd50-8d7e-4b78-9fb1-00cf65781f6b">75D2Y5VYC55K-1220653723-66560</_dlc_DocId>
    <_dlc_DocIdUrl xmlns="b479dd50-8d7e-4b78-9fb1-00cf65781f6b">
      <Url>https://daktronics.sharepoint.com/sites/docs-engineering/_layouts/15/DocIdRedir.aspx?ID=75D2Y5VYC55K-1220653723-66560</Url>
      <Description>75D2Y5VYC55K-1220653723-66560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BFFDF-4511-4C10-A4A0-73553F70C8B4}"/>
</file>

<file path=customXml/itemProps2.xml><?xml version="1.0" encoding="utf-8"?>
<ds:datastoreItem xmlns:ds="http://schemas.openxmlformats.org/officeDocument/2006/customXml" ds:itemID="{C127A6D3-3240-4203-9B28-8174F25229D5}"/>
</file>

<file path=customXml/itemProps3.xml><?xml version="1.0" encoding="utf-8"?>
<ds:datastoreItem xmlns:ds="http://schemas.openxmlformats.org/officeDocument/2006/customXml" ds:itemID="{4B040E56-DE82-489D-A7CE-9CB88D44D4CA}"/>
</file>

<file path=customXml/itemProps4.xml><?xml version="1.0" encoding="utf-8"?>
<ds:datastoreItem xmlns:ds="http://schemas.openxmlformats.org/officeDocument/2006/customXml" ds:itemID="{2FCBA3A0-18A3-4F64-8A7F-084E51A3CD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C35014 Virginia DOT, Site Config, VM-1028-7X15-66-A G5 @2</dc:title>
  <dc:subject/>
  <dc:creator>Dan Muzzey</dc:creator>
  <cp:keywords/>
  <dc:description/>
  <cp:lastModifiedBy>Shelby McClain</cp:lastModifiedBy>
  <cp:revision/>
  <dcterms:created xsi:type="dcterms:W3CDTF">2017-03-27T20:46:42Z</dcterms:created>
  <dcterms:modified xsi:type="dcterms:W3CDTF">2026-02-25T15:06:02Z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78d6d539-48c5-4727-82be-e3e5b73a6d3a</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