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0" documentId="8_{6BCD2800-2D4F-41A1-B371-D124B431DF0D}" xr6:coauthVersionLast="47" xr6:coauthVersionMax="47" xr10:uidLastSave="{06A31562-2C4A-430A-A72F-07498A938375}"/>
  <bookViews>
    <workbookView xWindow="10320" yWindow="0" windowWidth="185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E41" i="1"/>
  <c r="D41" i="1"/>
  <c r="E40" i="1"/>
  <c r="D40" i="1"/>
  <c r="F47" i="1" l="1"/>
  <c r="F36" i="1" l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1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5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1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7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39" authorId="1" shapeId="0" xr:uid="{D4629275-F5BA-4E02-BBC9-7DF080B8130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Devin Cressy - add front light on address 5 - did not say if default would be 5.</t>
        </r>
      </text>
    </comment>
    <comment ref="E40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0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1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<sst xmlns="http://schemas.openxmlformats.org/spreadsheetml/2006/main" count="108" uniqueCount="72">
  <si>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</si>
  <si>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</si>
  <si>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</si>
  <si>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</si>
  <si>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</si>
  <si>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</si>
  <si>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</si>
  <si>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</si>
  <si>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</si>
  <si>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</si>
  <si>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</si>
  <si>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</si>
  <si>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</si>
  <si>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</si>
  <si>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</si>
  <si>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</si>
  <si>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</si>
  <si>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</si>
  <si>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</si>
  <si>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</si>
  <si>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</si>
  <si>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</si>
  <si>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</si>
  <si>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</si>
  <si>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DEFAULT</t>
  </si>
  <si>
    <t>ON DISPLAY INTERFACE</t>
  </si>
  <si>
    <t>FRONT</t>
  </si>
  <si>
    <t>TEMP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</si>
  <si>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</si>
  <si>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</si>
  <si>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</si>
  <si>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</si>
  <si>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</si>
  <si>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</si>
  <si>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</si>
  <si>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</si>
  <si>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</si>
  <si>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</si>
  <si>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</si>
  <si>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</si>
  <si>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</si>
  <si>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</si>
  <si>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</si>
  <si>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</si>
  <si>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</si>
  <si>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</si>
  <si>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</si>
  <si>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</si>
  <si>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</si>
  <si>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</si>
  <si>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</si>
  <si>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</si>
  <si>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</si>
  <si>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</si>
  <si>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</si>
  <si>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</si>
  <si>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</si>
  <si>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</si>
  <si>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</si>
  <si>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DD5827955</t>
  </si>
  <si>
    <t>C35022 Louisiana DOT, Site Config, VRMD-96X288-20-RGB G5 (C13130 VF-2020 Retro'd)</t>
  </si>
  <si>
    <t>SYSTEM CONFIGURATION
VRMD-96X288-20-RGB G5 @1</t>
  </si>
  <si>
    <t>FULL COLOR</t>
  </si>
  <si>
    <t>24X16</t>
  </si>
  <si>
    <t>Gen IV (Default)</t>
  </si>
  <si>
    <t>Module Output - 6</t>
  </si>
  <si>
    <t>MULTI-DIRECTIONAL (MDLS)</t>
  </si>
  <si>
    <t>LUX - YES</t>
  </si>
  <si>
    <t>ADD LIGHT (LUX)</t>
  </si>
  <si>
    <t>SPECIFY - 5</t>
  </si>
  <si>
    <t>ON 1st Display Interface</t>
  </si>
  <si>
    <t>DD5828439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</si>
</sst>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6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5703125" customWidth="1"/>
    <col min="5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59</v>
      </c>
      <c r="C1" s="70" t="s">
        <v>60</v>
      </c>
      <c r="D1" s="70"/>
      <c r="E1" s="70"/>
      <c r="F1" s="70"/>
      <c r="G1" s="21" t="s">
        <v>0</v>
      </c>
    </row>
    <row r="2" spans="2:7" ht="31.5" customHeight="1" thickBot="1" x14ac:dyDescent="0.3">
      <c r="B2" s="45" t="s">
        <v>61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62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63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288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66</v>
      </c>
      <c r="C18" s="69"/>
      <c r="D18" s="13" t="s">
        <v>67</v>
      </c>
      <c r="E18" s="13" t="s">
        <v>24</v>
      </c>
      <c r="F18" s="15" t="s">
        <v>25</v>
      </c>
      <c r="G18" s="61"/>
    </row>
    <row r="19" spans="2:7" x14ac:dyDescent="0.25">
      <c r="B19" s="68" t="s">
        <v>27</v>
      </c>
      <c r="C19" s="69"/>
      <c r="D19" s="13" t="s">
        <v>8</v>
      </c>
      <c r="E19" s="13" t="s">
        <v>24</v>
      </c>
      <c r="F19" s="15" t="s">
        <v>25</v>
      </c>
      <c r="G19" s="61"/>
    </row>
    <row r="20" spans="2:7" x14ac:dyDescent="0.25">
      <c r="B20" s="68" t="s">
        <v>29</v>
      </c>
      <c r="C20" s="69"/>
      <c r="D20" s="13" t="s">
        <v>28</v>
      </c>
      <c r="E20" s="13" t="s">
        <v>24</v>
      </c>
      <c r="F20" s="15" t="s">
        <v>25</v>
      </c>
      <c r="G20" s="61"/>
    </row>
    <row r="21" spans="2:7" x14ac:dyDescent="0.25">
      <c r="B21" s="68" t="s">
        <v>30</v>
      </c>
      <c r="C21" s="69"/>
      <c r="D21" s="27" t="s">
        <v>31</v>
      </c>
      <c r="E21" s="27" t="s">
        <v>32</v>
      </c>
      <c r="F21" s="16"/>
      <c r="G21" s="61"/>
    </row>
    <row r="22" spans="2:7" x14ac:dyDescent="0.25">
      <c r="B22" s="68" t="s">
        <v>33</v>
      </c>
      <c r="C22" s="69"/>
      <c r="D22" s="27" t="s">
        <v>31</v>
      </c>
      <c r="E22" s="27"/>
      <c r="F22" s="15"/>
      <c r="G22" s="61"/>
    </row>
    <row r="23" spans="2:7" x14ac:dyDescent="0.25">
      <c r="B23" s="68" t="s">
        <v>34</v>
      </c>
      <c r="C23" s="69"/>
      <c r="D23" s="27" t="s">
        <v>31</v>
      </c>
      <c r="E23" s="27"/>
      <c r="F23" s="15"/>
      <c r="G23" s="61"/>
    </row>
    <row r="24" spans="2:7" x14ac:dyDescent="0.25">
      <c r="B24" s="68" t="s">
        <v>35</v>
      </c>
      <c r="C24" s="69"/>
      <c r="D24" s="27" t="s">
        <v>31</v>
      </c>
      <c r="E24" s="27" t="s">
        <v>32</v>
      </c>
      <c r="F24" s="16"/>
      <c r="G24" s="61"/>
    </row>
    <row r="25" spans="2:7" x14ac:dyDescent="0.25">
      <c r="B25" s="68" t="s">
        <v>37</v>
      </c>
      <c r="C25" s="69"/>
      <c r="D25" s="26" t="s">
        <v>31</v>
      </c>
      <c r="E25" s="27" t="s">
        <v>32</v>
      </c>
      <c r="F25" s="16" t="s">
        <v>32</v>
      </c>
      <c r="G25" s="61"/>
    </row>
    <row r="26" spans="2:7" x14ac:dyDescent="0.25">
      <c r="B26" s="68" t="s">
        <v>38</v>
      </c>
      <c r="C26" s="69"/>
      <c r="D26" s="27" t="s">
        <v>31</v>
      </c>
      <c r="E26" s="27" t="s">
        <v>32</v>
      </c>
      <c r="F26" s="16" t="s">
        <v>32</v>
      </c>
      <c r="G26" s="61"/>
    </row>
    <row r="27" spans="2:7" x14ac:dyDescent="0.25">
      <c r="B27" s="68" t="s">
        <v>39</v>
      </c>
      <c r="C27" s="69"/>
      <c r="D27" s="26" t="s">
        <v>31</v>
      </c>
      <c r="E27" s="27" t="s">
        <v>32</v>
      </c>
      <c r="F27" s="16" t="s">
        <v>32</v>
      </c>
      <c r="G27" s="61"/>
    </row>
    <row r="28" spans="2:7" x14ac:dyDescent="0.25">
      <c r="B28" s="68" t="s">
        <v>40</v>
      </c>
      <c r="C28" s="69"/>
      <c r="D28" s="26" t="s">
        <v>41</v>
      </c>
      <c r="E28" s="27" t="s">
        <v>32</v>
      </c>
      <c r="F28" s="16" t="s">
        <v>32</v>
      </c>
      <c r="G28" s="61"/>
    </row>
    <row r="29" spans="2:7" x14ac:dyDescent="0.25">
      <c r="B29" s="68" t="s">
        <v>42</v>
      </c>
      <c r="C29" s="69"/>
      <c r="D29" s="26" t="s">
        <v>31</v>
      </c>
      <c r="E29" s="27" t="s">
        <v>32</v>
      </c>
      <c r="F29" s="16" t="s">
        <v>32</v>
      </c>
      <c r="G29" s="61"/>
    </row>
    <row r="30" spans="2:7" x14ac:dyDescent="0.25">
      <c r="B30" s="68" t="s">
        <v>43</v>
      </c>
      <c r="C30" s="69"/>
      <c r="D30" s="26" t="s">
        <v>41</v>
      </c>
      <c r="E30" s="27" t="s">
        <v>32</v>
      </c>
      <c r="F30" s="16" t="s">
        <v>32</v>
      </c>
      <c r="G30" s="61"/>
    </row>
    <row r="31" spans="2:7" x14ac:dyDescent="0.25">
      <c r="B31" s="68" t="s">
        <v>44</v>
      </c>
      <c r="C31" s="69"/>
      <c r="D31" s="27" t="s">
        <v>31</v>
      </c>
      <c r="E31" s="27" t="s">
        <v>45</v>
      </c>
      <c r="F31" s="16" t="s">
        <v>32</v>
      </c>
      <c r="G31" s="61"/>
    </row>
    <row r="32" spans="2:7" x14ac:dyDescent="0.25">
      <c r="B32" s="68" t="s">
        <v>46</v>
      </c>
      <c r="C32" s="69"/>
      <c r="D32" s="27" t="s">
        <v>36</v>
      </c>
      <c r="E32" s="27" t="s">
        <v>32</v>
      </c>
      <c r="F32" s="16" t="s">
        <v>32</v>
      </c>
      <c r="G32" s="61"/>
    </row>
    <row r="33" spans="2:7" ht="15.75" thickBot="1" x14ac:dyDescent="0.3">
      <c r="B33" s="81" t="s">
        <v>47</v>
      </c>
      <c r="C33" s="82"/>
      <c r="D33" s="28" t="s">
        <v>64</v>
      </c>
      <c r="E33" s="28"/>
      <c r="F33" s="17"/>
      <c r="G33" s="62"/>
    </row>
    <row r="34" spans="2:7" ht="15.75" thickBot="1" x14ac:dyDescent="0.3">
      <c r="B34" s="32"/>
      <c r="C34" s="32"/>
      <c r="D34" s="31"/>
      <c r="E34" s="31"/>
      <c r="F34" s="33"/>
      <c r="G34" s="34"/>
    </row>
    <row r="35" spans="2:7" ht="15.75" thickBot="1" x14ac:dyDescent="0.3">
      <c r="B35" s="63" t="s">
        <v>49</v>
      </c>
      <c r="C35" s="64"/>
      <c r="D35" s="64"/>
      <c r="E35" s="64"/>
      <c r="F35" s="65"/>
      <c r="G35" s="40">
        <v>1</v>
      </c>
    </row>
    <row r="36" spans="2:7" hidden="1" x14ac:dyDescent="0.25">
      <c r="B36" s="66"/>
      <c r="C36" s="67"/>
      <c r="D36" s="30" t="str">
        <f>IF(B36="DOOR SWITCH 2 (TC)",1,"N/A")</f>
        <v>N/A</v>
      </c>
      <c r="E36" s="30" t="str">
        <f>IF(B36="DOOR SWITCH 2 (TC)",1,"N/A")</f>
        <v>N/A</v>
      </c>
      <c r="F36" s="19" t="str">
        <f>IF(B36="DOOR SWITCH 2 (TC)","VIP 1","N/A")</f>
        <v>N/A</v>
      </c>
      <c r="G36" s="41"/>
    </row>
    <row r="37" spans="2:7" hidden="1" x14ac:dyDescent="0.25">
      <c r="B37" s="83"/>
      <c r="C37" s="22"/>
      <c r="D37" s="23"/>
      <c r="E37" s="23"/>
      <c r="F37" s="25"/>
      <c r="G37" s="41"/>
    </row>
    <row r="38" spans="2:7" hidden="1" x14ac:dyDescent="0.25">
      <c r="B38" s="83"/>
      <c r="C38" s="23"/>
      <c r="D38" s="24"/>
      <c r="E38" s="23"/>
      <c r="F38" s="25"/>
      <c r="G38" s="41"/>
    </row>
    <row r="39" spans="2:7" x14ac:dyDescent="0.25">
      <c r="B39" s="68" t="s">
        <v>68</v>
      </c>
      <c r="C39" s="69"/>
      <c r="D39" s="13" t="s">
        <v>26</v>
      </c>
      <c r="E39" s="13" t="s">
        <v>69</v>
      </c>
      <c r="F39" s="15" t="s">
        <v>70</v>
      </c>
      <c r="G39" s="41"/>
    </row>
    <row r="40" spans="2:7" x14ac:dyDescent="0.25">
      <c r="B40" s="39" t="s">
        <v>48</v>
      </c>
      <c r="C40" s="37" t="s">
        <v>65</v>
      </c>
      <c r="D40" s="37" t="str">
        <f>IF(B40="PS Redundancy Board","I/O Board Outputs - NO"," ")</f>
        <v>I/O Board Outputs - NO</v>
      </c>
      <c r="E40" s="37" t="str">
        <f>IF(B40="PS Redundancy Board","Sensor Address -1"," ")</f>
        <v>Sensor Address -1</v>
      </c>
      <c r="F40" s="37" t="s">
        <v>58</v>
      </c>
      <c r="G40" s="41"/>
    </row>
    <row r="41" spans="2:7" x14ac:dyDescent="0.25">
      <c r="B41" s="39" t="s">
        <v>48</v>
      </c>
      <c r="C41" s="37" t="s">
        <v>65</v>
      </c>
      <c r="D41" s="37" t="str">
        <f>IF(B41="PS Redundancy Board","I/O Board Outputs - NO"," ")</f>
        <v>I/O Board Outputs - NO</v>
      </c>
      <c r="E41" s="37" t="str">
        <f>IF(B41="PS Redundancy Board","Sensor Address -2"," ")</f>
        <v>Sensor Address -2</v>
      </c>
      <c r="F41" s="37" t="s">
        <v>58</v>
      </c>
      <c r="G41" s="41"/>
    </row>
    <row r="42" spans="2:7" ht="15.75" thickBot="1" x14ac:dyDescent="0.3">
      <c r="B42" s="79"/>
      <c r="C42" s="80"/>
      <c r="D42" s="28"/>
      <c r="E42" s="28"/>
      <c r="F42" s="17"/>
      <c r="G42" s="42"/>
    </row>
    <row r="43" spans="2:7" ht="15.75" thickBot="1" x14ac:dyDescent="0.3">
      <c r="C43" s="12"/>
      <c r="D43" s="12"/>
      <c r="E43" s="11"/>
      <c r="F43" s="4"/>
      <c r="G43" s="8"/>
    </row>
    <row r="44" spans="2:7" ht="15.75" thickBot="1" x14ac:dyDescent="0.3">
      <c r="B44" s="71" t="s">
        <v>50</v>
      </c>
      <c r="C44" s="46"/>
      <c r="D44" s="46"/>
      <c r="E44" s="46"/>
      <c r="F44" s="47"/>
      <c r="G44" s="40"/>
    </row>
    <row r="45" spans="2:7" x14ac:dyDescent="0.25">
      <c r="B45" s="84" t="s">
        <v>51</v>
      </c>
      <c r="C45" s="67"/>
      <c r="D45" s="67"/>
      <c r="E45" s="35" t="s">
        <v>71</v>
      </c>
      <c r="F45" s="36" t="s">
        <v>56</v>
      </c>
      <c r="G45" s="41"/>
    </row>
    <row r="46" spans="2:7" x14ac:dyDescent="0.25">
      <c r="B46" s="48" t="s">
        <v>53</v>
      </c>
      <c r="C46" s="49"/>
      <c r="D46" s="49"/>
      <c r="E46" s="37" t="s">
        <v>52</v>
      </c>
      <c r="F46" s="16" t="str">
        <f>IF(E46="N/A", "AUTO", "GUIDE - DD3513398")</f>
        <v>AUTO</v>
      </c>
      <c r="G46" s="41"/>
    </row>
    <row r="47" spans="2:7" ht="15.75" thickBot="1" x14ac:dyDescent="0.3">
      <c r="B47" s="74" t="s">
        <v>57</v>
      </c>
      <c r="C47" s="75"/>
      <c r="D47" s="75"/>
      <c r="E47" s="38" t="s">
        <v>52</v>
      </c>
      <c r="F47" s="17" t="str">
        <f>IF(E47="N/A", " ", "GUIDE - DD3350029")</f>
        <v xml:space="preserve"> </v>
      </c>
      <c r="G47" s="42"/>
    </row>
    <row r="48" spans="2:7" x14ac:dyDescent="0.25">
      <c r="C48" s="12"/>
      <c r="D48" s="12"/>
      <c r="E48" s="11"/>
      <c r="F48" s="4"/>
      <c r="G48" s="8"/>
    </row>
    <row r="49" spans="2:7" ht="15.75" thickBot="1" x14ac:dyDescent="0.3"/>
    <row r="50" spans="2:7" x14ac:dyDescent="0.25">
      <c r="B50" s="9" t="s">
        <v>54</v>
      </c>
      <c r="C50" s="10"/>
      <c r="D50" s="10"/>
      <c r="E50" s="10"/>
      <c r="F50" s="10"/>
      <c r="G50" s="1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ht="15.75" thickBot="1" x14ac:dyDescent="0.3">
      <c r="B64" s="5"/>
      <c r="C64" s="6"/>
      <c r="D64" s="6"/>
      <c r="E64" s="6"/>
      <c r="F64" s="6"/>
      <c r="G64" s="7"/>
    </row>
    <row r="66" spans="2:2" x14ac:dyDescent="0.25">
      <c r="B66" t="s">
        <v>55</v>
      </c>
    </row>
  </sheetData>
  <mergeCells count="53">
    <mergeCell ref="C1:F1"/>
    <mergeCell ref="B39:C39"/>
    <mergeCell ref="B45:D45"/>
    <mergeCell ref="B28:C28"/>
    <mergeCell ref="B29:C29"/>
    <mergeCell ref="B30:C30"/>
    <mergeCell ref="B31:C31"/>
    <mergeCell ref="B32:C32"/>
    <mergeCell ref="B37:B38"/>
    <mergeCell ref="B44:F44"/>
    <mergeCell ref="B46:D46"/>
    <mergeCell ref="D14:F14"/>
    <mergeCell ref="B47:D47"/>
    <mergeCell ref="B6:B9"/>
    <mergeCell ref="B17:C17"/>
    <mergeCell ref="B42:C42"/>
    <mergeCell ref="B14:C14"/>
    <mergeCell ref="B21:C21"/>
    <mergeCell ref="B25:C25"/>
    <mergeCell ref="B26:C26"/>
    <mergeCell ref="B27:C27"/>
    <mergeCell ref="B33:C33"/>
    <mergeCell ref="G35:G42"/>
    <mergeCell ref="D4:F4"/>
    <mergeCell ref="D5:F5"/>
    <mergeCell ref="D6:F6"/>
    <mergeCell ref="D7:F7"/>
    <mergeCell ref="D8:F8"/>
    <mergeCell ref="G16:G33"/>
    <mergeCell ref="B35:F35"/>
    <mergeCell ref="B36:C36"/>
    <mergeCell ref="B22:C22"/>
    <mergeCell ref="B18:C18"/>
    <mergeCell ref="B19:C19"/>
    <mergeCell ref="B20:C20"/>
    <mergeCell ref="B23:C23"/>
    <mergeCell ref="B24:C24"/>
    <mergeCell ref="G44:G47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allowBlank="1" showInputMessage="1" showErrorMessage="1" sqref="B36:C36" xr:uid="{00000000-0002-0000-0000-000008000000}">
      <formula1>"DOOR SWITCH 2 (TC),'"</formula1>
    </dataValidation>
    <dataValidation type="list" allowBlank="1" showInputMessage="1" showErrorMessage="1" sqref="D24" xr:uid="{00000000-0002-0000-0000-00000A000000}">
      <formula1>"0,YES - 1, NO"</formula1>
    </dataValidation>
    <dataValidation type="list" allowBlank="1" showInputMessage="1" showErrorMessage="1" sqref="D28 D30" xr:uid="{00000000-0002-0000-0000-00000B000000}">
      <formula1>"YES,NO"</formula1>
    </dataValidation>
    <dataValidation type="list" errorStyle="warning" allowBlank="1" showInputMessage="1" showErrorMessage="1" sqref="D27 D29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6" xr:uid="{00000000-0002-0000-0000-000018000000}">
      <formula1>"1,2,3,4,5,6,7,8,9,10"</formula1>
    </dataValidation>
    <dataValidation type="list" errorStyle="warning" allowBlank="1" showInputMessage="1" showErrorMessage="1" sqref="D25" xr:uid="{00000000-0002-0000-0000-000019000000}">
      <formula1>"NO,1,2,3,4,5,6,7,8,9,10"</formula1>
    </dataValidation>
    <dataValidation type="list" errorStyle="warning" allowBlank="1" showInputMessage="1" showErrorMessage="1" sqref="D32" xr:uid="{00000000-0002-0000-0000-00001B000000}">
      <formula1>"YES - 1, YES - 2"</formula1>
    </dataValidation>
    <dataValidation type="list" errorStyle="warning" allowBlank="1" showInputMessage="1" showErrorMessage="1" sqref="D33:D34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2:D23" xr:uid="{E995915A-5045-424B-9511-1DD9729C235F}">
      <formula1>"YES, NO"</formula1>
    </dataValidation>
    <dataValidation type="list" allowBlank="1" showInputMessage="1" showErrorMessage="1" sqref="F22:F23" xr:uid="{83719367-4FEA-45A3-AD2A-25CE6373350C}">
      <formula1>"', Isolation Boards in Sign - Yes, Isolation Boards in Sign - No"</formula1>
    </dataValidation>
    <dataValidation type="list" allowBlank="1" showInputMessage="1" showErrorMessage="1" sqref="F21" xr:uid="{C7F7D24A-56C1-40DE-947C-129DC4D482D6}">
      <formula1>"?, IN SIGN - YES, IN SIGN - NO"</formula1>
    </dataValidation>
    <dataValidation type="list" errorStyle="warning" allowBlank="1" showInputMessage="1" showErrorMessage="1" sqref="D21" xr:uid="{F54E2B14-F2B8-4DCA-8DEA-1A6638DE5A49}">
      <formula1>"NO, ?,1,2,3,4,5,6,7,8"</formula1>
    </dataValidation>
    <dataValidation type="list" allowBlank="1" showInputMessage="1" showErrorMessage="1" sqref="F24" xr:uid="{83034A00-09E8-469B-AEFC-261C4AFEBDC5}">
      <formula1>"', CONNECT TO MODULE - NO, CONNECT TO MODULE - YES"</formula1>
    </dataValidation>
    <dataValidation type="list" errorStyle="warning" allowBlank="1" showInputMessage="1" showErrorMessage="1" sqref="F25" xr:uid="{E21B301C-1D6D-421A-A540-3953DFAD6473}">
      <formula1>"'--,CAN - 30000,I/O"</formula1>
    </dataValidation>
    <dataValidation type="list" allowBlank="1" showInputMessage="1" showErrorMessage="1" sqref="E31" xr:uid="{8054FD04-362D-42A2-853C-F6E4B89FCAB3}">
      <formula1>"',Alternate, Synchronize"</formula1>
    </dataValidation>
    <dataValidation type="list" allowBlank="1" showInputMessage="1" showErrorMessage="1" sqref="D31" xr:uid="{085A8B68-D9D9-46EE-B904-91B2D471DA98}">
      <formula1>"?,YES,NO"</formula1>
    </dataValidation>
    <dataValidation type="list" allowBlank="1" showInputMessage="1" showErrorMessage="1" sqref="B42:C42" xr:uid="{533B0170-96CF-4C63-9199-ED39FCEAE59A}">
      <formula1>"',MINI DC I/O 3"</formula1>
    </dataValidation>
    <dataValidation type="list" allowBlank="1" showInputMessage="1" showErrorMessage="1" sqref="F37" xr:uid="{95BDD53E-A8D3-403D-9998-02881D07A11A}">
      <formula1>"', Auxiliary, Default IP, Specify IP"</formula1>
    </dataValidation>
    <dataValidation type="list" allowBlank="1" showInputMessage="1" showErrorMessage="1" sqref="E38" xr:uid="{5EA709D8-BA2C-4FEE-BAC9-12D0006E6245}">
      <formula1>"', Serial,Ethernet"</formula1>
    </dataValidation>
    <dataValidation type="list" allowBlank="1" showInputMessage="1" showErrorMessage="1" sqref="E37" xr:uid="{1A7E6740-D337-4924-9E81-E8218FDEBC0F}">
      <formula1>"',1 Hour,2 Hour,3 Hour, 4 Hour,5 Hour"</formula1>
    </dataValidation>
    <dataValidation type="list" allowBlank="1" showInputMessage="1" sqref="C38" xr:uid="{2D50F5A9-B455-4C80-B74A-F139E6824A98}">
      <formula1>"',Control equipment,Entire display"</formula1>
    </dataValidation>
    <dataValidation type="list" errorStyle="warning" allowBlank="1" showInputMessage="1" showErrorMessage="1" sqref="C37" xr:uid="{ED36E56A-2A5C-402C-97BC-47C47C76D44F}">
      <formula1>"',ALPHA FXM SERIES,TRIPPLITE,Generic UPS"</formula1>
    </dataValidation>
    <dataValidation type="list" allowBlank="1" showInputMessage="1" sqref="D37" xr:uid="{D99C459D-2BE7-425C-A239-0FEACCFCF774}">
      <formula1>"', 'By Brightness %, By Power"</formula1>
    </dataValidation>
    <dataValidation type="list" allowBlank="1" showInputMessage="1" sqref="D38" xr:uid="{FE380EAF-A19B-4284-B4D5-3C3939C2F28C}">
      <formula1>"',Percent - 50%, Watts - 1800, Watts - 1100, Watts - 650"</formula1>
    </dataValidation>
    <dataValidation type="list" allowBlank="1" showInputMessage="1" showErrorMessage="1" sqref="B40:B41" xr:uid="{DAEBDF73-006B-4480-B28D-C307F704D85C}">
      <formula1>"', ?, PS Redundancy Board"</formula1>
    </dataValidation>
    <dataValidation type="list" errorStyle="warning" allowBlank="1" showInputMessage="1" sqref="C40:C41" xr:uid="{6A2E21E9-D70A-448F-8910-D1BD511CDB9D}">
      <formula1>"', Module Output - ?"</formula1>
    </dataValidation>
    <dataValidation type="list" allowBlank="1" showInputMessage="1" showErrorMessage="1" sqref="B37:B38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C35022</OrderProject_x0020_ID>
    <DocNumber xmlns="2cc016c5-161d-4d6b-a532-6cf687f4a3ab">DD5827955</DocNumber>
    <Rev xmlns="2cc016c5-161d-4d6b-a532-6cf687f4a3ab">00</Rev>
    <_dlc_DocId xmlns="b479dd50-8d7e-4b78-9fb1-00cf65781f6b">75D2Y5VYC55K-1220653723-66815</_dlc_DocId>
    <_dlc_DocIdUrl xmlns="b479dd50-8d7e-4b78-9fb1-00cf65781f6b">
      <Url>https://daktronics.sharepoint.com/sites/docs-engineering/_layouts/15/DocIdRedir.aspx?ID=75D2Y5VYC55K-1220653723-66815</Url>
      <Description>75D2Y5VYC55K-1220653723-66815</Description>
    </_dlc_DocIdUrl>
  </documentManagement>
</p:properties>
</file>

<file path=customXml/itemProps1.xml><?xml version="1.0" encoding="utf-8"?>
<ds:datastoreItem xmlns:ds="http://schemas.openxmlformats.org/officeDocument/2006/customXml" ds:itemID="{14AF30B7-2826-4D65-8BAB-303DEEAA0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4AB7AA-C896-4D28-A3D6-673FF62F75A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dae4ca2-47b8-467c-a804-ebae05ca0c7f"/>
    <ds:schemaRef ds:uri="2cc016c5-161d-4d6b-a532-6cf687f4a3ab"/>
    <ds:schemaRef ds:uri="b479dd50-8d7e-4b78-9fb1-00cf65781f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C35022 Louisiana DOT, Site Config, VRMD-96X288-20-RGB G5 (C13130 VF-2020 Retro'd)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2026-03-11T21:33:16Z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26c6d0b1-ad51-4053-bee3-50f40c75745a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