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45" documentId="8_{9723C535-0DA0-403A-A905-AB98DDC09FD1}" xr6:coauthVersionLast="47" xr6:coauthVersionMax="47" xr10:uidLastSave="{D6D20B32-FC62-44BB-BA62-895953AF2D35}"/>
  <bookViews>
    <workbookView xWindow="9390" yWindow="0" windowWidth="19515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E40" i="1"/>
  <c r="E42" i="1"/>
  <c r="E41" i="1"/>
  <c r="E39" i="1"/>
  <c r="E38" i="1"/>
  <c r="F49" i="1" l="1"/>
  <c r="F48" i="1"/>
  <c r="F37" i="1"/>
  <c r="E37" i="1"/>
  <c r="D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PLR's in one sign.</t>
        </r>
      </text>
    </comment>
    <comment ref="D27" authorId="1" shapeId="0" xr:uid="{0EAA8F9B-9E04-4A82-8CE0-DADEEBB1E4A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The fans on the modules are automatically controlled by the VIP base on this settings.  Also called Pixel Fans.</t>
        </r>
      </text>
    </comment>
    <comment ref="D34" authorId="1" shapeId="0" xr:uid="{3D3A7452-ADD3-4B50-9B54-23468497865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G1 - supports PS Redundancy Board option
G2 - Does not support PS Redundancy option - use Gen IV - add PSRBs in advanced.</t>
        </r>
      </text>
    </comment>
    <comment ref="E38" authorId="1" shapeId="0" xr:uid="{5B71708C-75E4-4610-8771-0613B59D486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38" authorId="1" shapeId="0" xr:uid="{28D3711F-1E46-471D-B419-2D5052C13AF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39" authorId="1" shapeId="0" xr:uid="{B9AFBC18-DDAE-4F08-B67E-D34FF62815A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0" authorId="1" shapeId="0" xr:uid="{4558C02A-80AD-4387-B1FD-FC10D31248D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E41" authorId="1" shapeId="0" xr:uid="{4534CC76-5877-46CA-8F04-5E50F2B40A01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1" authorId="1" shapeId="0" xr:uid="{E2567B64-79E0-45D5-837B-CF75B7F5122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2" authorId="1" shapeId="0" xr:uid="{FF1A0529-07F7-4349-A74E-75870F10300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F8AF88A5-D716-4751-ADF7-48F3F14908A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<sst xmlns="http://schemas.openxmlformats.org/spreadsheetml/2006/main" count="134" uniqueCount="77">
  <si>
    <t>Rev 00</t>
  </si>
  <si>
    <t>SIGN/S</t>
  </si>
  <si>
    <t>OPTION</t>
  </si>
  <si>
    <t>VALUE</t>
  </si>
  <si>
    <t>MODEL</t>
  </si>
  <si>
    <t>VF</t>
  </si>
  <si>
    <t>ACCESS</t>
  </si>
  <si>
    <t>REAR</t>
  </si>
  <si>
    <t>MODULE</t>
  </si>
  <si>
    <t>MODULE TYPE</t>
  </si>
  <si>
    <t>FULL COLOR</t>
  </si>
  <si>
    <t>MODULE POWER TYPE</t>
  </si>
  <si>
    <t>ProLink5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</si>
  <si>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</si>
  <si>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</si>
  <si>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</si>
  <si>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</si>
  <si>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</si>
  <si>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</si>
  <si>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</si>
  <si>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</si>
  <si>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</si>
  <si>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</si>
  <si>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</si>
  <si>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</si>
  <si>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ADD LIGHT SENSORS (LUX)</t>
  </si>
  <si>
    <t>MULTI-DIRECTIONAL (MDLS)</t>
  </si>
  <si>
    <t>DEFAULT</t>
  </si>
  <si>
    <t>ON DISPLAY INTERFACE</t>
  </si>
  <si>
    <t>ADD TEMP SENSORS</t>
  </si>
  <si>
    <t>HAS HUMIDITY SENSORS</t>
  </si>
  <si>
    <t>NO</t>
  </si>
  <si>
    <t>HAS ISOLATION BOARDS</t>
  </si>
  <si>
    <t>--</t>
  </si>
  <si>
    <t>HAS DCIO</t>
  </si>
  <si>
    <t>YES</t>
  </si>
  <si>
    <t>VCB II RETRO</t>
  </si>
  <si>
    <t>HAS DOOR SENSORS (SIGN)</t>
  </si>
  <si>
    <t>YES 1</t>
  </si>
  <si>
    <t>CONNECT TO MODULE - NO</t>
  </si>
  <si>
    <t>HAS AIRFLOW SENSORS</t>
  </si>
  <si>
    <t>HAS RPM SENSORS</t>
  </si>
  <si>
    <t>SPECIFY TEMPERATURE ZONE</t>
  </si>
  <si>
    <t>ADD CABINET HEATERS</t>
  </si>
  <si>
    <t>ADD DEFOG HEATERS</t>
  </si>
  <si>
    <t>FACE FANS</t>
  </si>
  <si>
    <t>ADD VENT FANS</t>
  </si>
  <si>
    <t>HAS BEACONS</t>
  </si>
  <si>
    <t>HAS SURGE SUPPRESSORS</t>
  </si>
  <si>
    <t>CHOOSE POWER SYSTEM</t>
  </si>
  <si>
    <t>PERIPHERAL CONFIGURATION - ADVANCED SETUP</t>
  </si>
  <si>
    <t/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</si>
  <si>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</si>
  <si>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</si>
  <si>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</si>
  <si>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</si>
  <si>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</si>
  <si>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</si>
  <si>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</si>
  <si>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GUIDE - DD4832617</t>
  </si>
  <si>
    <t>PS Redundancy Board</t>
  </si>
  <si>
    <t>On 1ST Display Interface</t>
  </si>
  <si>
    <t>DD5941606</t>
  </si>
  <si>
    <t>CONFIGURE</t>
  </si>
  <si>
    <t>MEDIUM TEMP (MT)</t>
  </si>
  <si>
    <t>YES 2</t>
  </si>
  <si>
    <t>Gen IV (Default)</t>
  </si>
  <si>
    <t>Module Output - 7</t>
  </si>
  <si>
    <t>I/O Board Outputs - YES</t>
  </si>
  <si>
    <t>I/O Board Outputs - NO</t>
  </si>
  <si>
    <t>Module Output - 6</t>
  </si>
  <si>
    <t>On 2ND Display Interface</t>
  </si>
  <si>
    <t>20X20</t>
  </si>
  <si>
    <t>C35201 Nevada DOT, Site Config, VF-2360-100X820-20-RGB G3(LFA1)</t>
  </si>
  <si>
    <t>SYSTEM CONFIGURATION
VF-2360-100X820-20-RGB G3(LFA1)</t>
  </si>
  <si>
    <t>DD5943588</t>
  </si>
  <si>
    <t>ER-5941736 / DD5941736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</si>
</sst>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20" xfId="0" applyBorder="1"/>
    <xf numFmtId="0" fontId="0" fillId="0" borderId="24" xfId="0" applyBorder="1"/>
    <xf numFmtId="0" fontId="0" fillId="0" borderId="19" xfId="0" applyBorder="1"/>
    <xf numFmtId="0" fontId="0" fillId="0" borderId="18" xfId="0" applyBorder="1"/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0" borderId="20" xfId="0" quotePrefix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29" xfId="0" applyBorder="1"/>
    <xf numFmtId="0" fontId="0" fillId="0" borderId="29" xfId="0" quotePrefix="1" applyBorder="1" applyAlignment="1">
      <alignment horizontal="left"/>
    </xf>
    <xf numFmtId="0" fontId="0" fillId="0" borderId="29" xfId="0" quotePrefix="1" applyBorder="1"/>
    <xf numFmtId="0" fontId="0" fillId="0" borderId="29" xfId="0" applyBorder="1" applyAlignment="1">
      <alignment horizontal="center" vertical="center"/>
    </xf>
    <xf numFmtId="0" fontId="0" fillId="0" borderId="32" xfId="0" quotePrefix="1" applyBorder="1" applyAlignment="1">
      <alignment horizontal="left"/>
    </xf>
    <xf numFmtId="0" fontId="0" fillId="0" borderId="30" xfId="0" quotePrefix="1" applyBorder="1"/>
    <xf numFmtId="0" fontId="0" fillId="0" borderId="30" xfId="0" applyBorder="1"/>
    <xf numFmtId="0" fontId="0" fillId="0" borderId="12" xfId="0" quotePrefix="1" applyBorder="1"/>
    <xf numFmtId="0" fontId="0" fillId="0" borderId="31" xfId="0" quotePrefix="1" applyBorder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0" xfId="0" quotePrefix="1" applyBorder="1"/>
    <xf numFmtId="0" fontId="0" fillId="0" borderId="21" xfId="0" quotePrefix="1" applyBorder="1"/>
    <xf numFmtId="0" fontId="0" fillId="0" borderId="38" xfId="0" quotePrefix="1" applyBorder="1"/>
    <xf numFmtId="0" fontId="0" fillId="0" borderId="25" xfId="0" quotePrefix="1" applyBorder="1" applyAlignment="1">
      <alignment horizontal="center" vertical="center"/>
    </xf>
    <xf numFmtId="9" fontId="0" fillId="0" borderId="21" xfId="0" quotePrefix="1" applyNumberFormat="1" applyBorder="1" applyAlignment="1">
      <alignment horizontal="left"/>
    </xf>
    <xf numFmtId="0" fontId="0" fillId="0" borderId="43" xfId="0" applyBorder="1"/>
    <xf numFmtId="0" fontId="0" fillId="0" borderId="43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9" xfId="0" quotePrefix="1" applyBorder="1"/>
    <xf numFmtId="0" fontId="0" fillId="0" borderId="44" xfId="0" quotePrefix="1" applyBorder="1"/>
    <xf numFmtId="0" fontId="0" fillId="0" borderId="45" xfId="0" applyBorder="1"/>
    <xf numFmtId="0" fontId="0" fillId="0" borderId="20" xfId="0" quotePrefix="1" applyBorder="1" applyAlignment="1">
      <alignment horizontal="left"/>
    </xf>
    <xf numFmtId="0" fontId="0" fillId="0" borderId="39" xfId="0" quotePrefix="1" applyBorder="1" applyAlignment="1">
      <alignment horizontal="left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41" xfId="0" applyFont="1" applyBorder="1" applyAlignment="1">
      <alignment horizontal="center" wrapText="1"/>
    </xf>
    <xf numFmtId="0" fontId="3" fillId="0" borderId="29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16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quotePrefix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40" xfId="0" quotePrefix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68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1.28515625" customWidth="1"/>
    <col min="3" max="3" width="19.7109375" customWidth="1"/>
    <col min="4" max="4" width="25.42578125" customWidth="1"/>
    <col min="5" max="5" width="22" customWidth="1"/>
    <col min="6" max="6" width="27.140625" customWidth="1"/>
    <col min="7" max="7" width="14.28515625" customWidth="1"/>
  </cols>
  <sheetData>
    <row r="1" spans="2:7" ht="15.75" thickBot="1" x14ac:dyDescent="0.3">
      <c r="B1" s="25" t="s">
        <v>62</v>
      </c>
      <c r="C1" s="25"/>
      <c r="D1" s="75" t="s">
        <v>73</v>
      </c>
      <c r="E1" s="75"/>
      <c r="F1" s="75"/>
      <c r="G1" s="26" t="s">
        <v>0</v>
      </c>
    </row>
    <row r="2" spans="2:7" ht="30.75" customHeight="1" thickBot="1" x14ac:dyDescent="0.3">
      <c r="B2" s="68" t="s">
        <v>74</v>
      </c>
      <c r="C2" s="69"/>
      <c r="D2" s="69"/>
      <c r="E2" s="69"/>
      <c r="F2" s="70"/>
      <c r="G2" s="61" t="s">
        <v>1</v>
      </c>
    </row>
    <row r="3" spans="2:7" ht="15.75" thickBot="1" x14ac:dyDescent="0.3">
      <c r="B3" s="59" t="s">
        <v>2</v>
      </c>
      <c r="C3" s="60"/>
      <c r="D3" s="74" t="s">
        <v>3</v>
      </c>
      <c r="E3" s="60"/>
      <c r="F3" s="60"/>
      <c r="G3" s="62"/>
    </row>
    <row r="4" spans="2:7" x14ac:dyDescent="0.25">
      <c r="B4" s="14" t="s">
        <v>4</v>
      </c>
      <c r="C4" s="13"/>
      <c r="D4" s="72" t="s">
        <v>5</v>
      </c>
      <c r="E4" s="72"/>
      <c r="F4" s="73"/>
      <c r="G4" s="53">
        <v>1</v>
      </c>
    </row>
    <row r="5" spans="2:7" x14ac:dyDescent="0.25">
      <c r="B5" s="14" t="s">
        <v>6</v>
      </c>
      <c r="C5" s="13"/>
      <c r="D5" s="72" t="s">
        <v>7</v>
      </c>
      <c r="E5" s="72"/>
      <c r="F5" s="73"/>
      <c r="G5" s="54"/>
    </row>
    <row r="6" spans="2:7" x14ac:dyDescent="0.25">
      <c r="B6" s="82" t="s">
        <v>8</v>
      </c>
      <c r="C6" s="13" t="s">
        <v>9</v>
      </c>
      <c r="D6" s="72" t="s">
        <v>10</v>
      </c>
      <c r="E6" s="72"/>
      <c r="F6" s="73"/>
      <c r="G6" s="54"/>
    </row>
    <row r="7" spans="2:7" x14ac:dyDescent="0.25">
      <c r="B7" s="82"/>
      <c r="C7" s="13" t="s">
        <v>11</v>
      </c>
      <c r="D7" s="72" t="s">
        <v>12</v>
      </c>
      <c r="E7" s="72"/>
      <c r="F7" s="73"/>
      <c r="G7" s="54"/>
    </row>
    <row r="8" spans="2:7" x14ac:dyDescent="0.25">
      <c r="B8" s="82"/>
      <c r="C8" s="13" t="s">
        <v>13</v>
      </c>
      <c r="D8" s="72" t="s">
        <v>72</v>
      </c>
      <c r="E8" s="72"/>
      <c r="F8" s="73"/>
      <c r="G8" s="54"/>
    </row>
    <row r="9" spans="2:7" x14ac:dyDescent="0.25">
      <c r="B9" s="82"/>
      <c r="C9" s="13" t="s">
        <v>14</v>
      </c>
      <c r="D9" s="51">
        <v>20</v>
      </c>
      <c r="E9" s="51"/>
      <c r="F9" s="52"/>
      <c r="G9" s="54"/>
    </row>
    <row r="10" spans="2:7" x14ac:dyDescent="0.25">
      <c r="B10" s="71" t="s">
        <v>15</v>
      </c>
      <c r="C10" s="72"/>
      <c r="D10" s="51">
        <v>100</v>
      </c>
      <c r="E10" s="51"/>
      <c r="F10" s="52"/>
      <c r="G10" s="54"/>
    </row>
    <row r="11" spans="2:7" x14ac:dyDescent="0.25">
      <c r="B11" s="71" t="s">
        <v>16</v>
      </c>
      <c r="C11" s="72"/>
      <c r="D11" s="51">
        <v>820</v>
      </c>
      <c r="E11" s="51"/>
      <c r="F11" s="52"/>
      <c r="G11" s="54"/>
    </row>
    <row r="12" spans="2:7" x14ac:dyDescent="0.25">
      <c r="B12" s="71" t="s">
        <v>17</v>
      </c>
      <c r="C12" s="72"/>
      <c r="D12" s="72" t="s">
        <v>18</v>
      </c>
      <c r="E12" s="72"/>
      <c r="F12" s="73"/>
      <c r="G12" s="54"/>
    </row>
    <row r="13" spans="2:7" x14ac:dyDescent="0.25">
      <c r="B13" s="14" t="s">
        <v>19</v>
      </c>
      <c r="C13" s="13" t="s">
        <v>63</v>
      </c>
      <c r="D13" s="51">
        <v>2</v>
      </c>
      <c r="E13" s="51"/>
      <c r="F13" s="52"/>
      <c r="G13" s="54"/>
    </row>
    <row r="14" spans="2:7" ht="15.75" thickBot="1" x14ac:dyDescent="0.3">
      <c r="B14" s="80" t="s">
        <v>20</v>
      </c>
      <c r="C14" s="81"/>
      <c r="D14" s="91" t="s">
        <v>21</v>
      </c>
      <c r="E14" s="91"/>
      <c r="F14" s="92"/>
      <c r="G14" s="55"/>
    </row>
    <row r="15" spans="2:7" ht="15.75" thickBot="1" x14ac:dyDescent="0.3">
      <c r="B15" s="45"/>
      <c r="C15" s="46"/>
      <c r="D15" s="46"/>
      <c r="E15" s="46"/>
      <c r="F15" s="46"/>
      <c r="G15" s="47"/>
    </row>
    <row r="16" spans="2:7" ht="15.75" thickBot="1" x14ac:dyDescent="0.3">
      <c r="B16" s="63" t="s">
        <v>22</v>
      </c>
      <c r="C16" s="64"/>
      <c r="D16" s="64"/>
      <c r="E16" s="64"/>
      <c r="F16" s="56"/>
      <c r="G16" s="65">
        <v>1</v>
      </c>
    </row>
    <row r="17" spans="2:7" x14ac:dyDescent="0.25">
      <c r="B17" s="83" t="s">
        <v>2</v>
      </c>
      <c r="C17" s="84"/>
      <c r="D17" s="36" t="s">
        <v>3</v>
      </c>
      <c r="E17" s="36" t="s">
        <v>23</v>
      </c>
      <c r="F17" s="37" t="s">
        <v>24</v>
      </c>
      <c r="G17" s="66"/>
    </row>
    <row r="18" spans="2:7" x14ac:dyDescent="0.25">
      <c r="B18" s="16" t="s">
        <v>25</v>
      </c>
      <c r="C18" s="15"/>
      <c r="D18" s="13" t="s">
        <v>26</v>
      </c>
      <c r="E18" s="13" t="s">
        <v>27</v>
      </c>
      <c r="F18" s="33" t="s">
        <v>28</v>
      </c>
      <c r="G18" s="66"/>
    </row>
    <row r="19" spans="2:7" x14ac:dyDescent="0.25">
      <c r="B19" s="38" t="s">
        <v>29</v>
      </c>
      <c r="C19" s="39"/>
      <c r="D19" s="13" t="s">
        <v>8</v>
      </c>
      <c r="E19" s="13" t="s">
        <v>27</v>
      </c>
      <c r="F19" s="33" t="s">
        <v>28</v>
      </c>
      <c r="G19" s="66"/>
    </row>
    <row r="20" spans="2:7" x14ac:dyDescent="0.25">
      <c r="B20" s="16" t="s">
        <v>30</v>
      </c>
      <c r="C20" s="15"/>
      <c r="D20" s="13" t="s">
        <v>31</v>
      </c>
      <c r="E20" s="13" t="s">
        <v>27</v>
      </c>
      <c r="F20" s="33" t="s">
        <v>28</v>
      </c>
      <c r="G20" s="66"/>
    </row>
    <row r="21" spans="2:7" x14ac:dyDescent="0.25">
      <c r="B21" s="16" t="s">
        <v>32</v>
      </c>
      <c r="C21" s="15"/>
      <c r="D21" s="24" t="s">
        <v>31</v>
      </c>
      <c r="E21" s="24" t="s">
        <v>33</v>
      </c>
      <c r="F21" s="33" t="s">
        <v>28</v>
      </c>
      <c r="G21" s="66"/>
    </row>
    <row r="22" spans="2:7" x14ac:dyDescent="0.25">
      <c r="B22" s="16" t="s">
        <v>34</v>
      </c>
      <c r="C22" s="15"/>
      <c r="D22" s="24" t="s">
        <v>35</v>
      </c>
      <c r="E22" s="24" t="s">
        <v>33</v>
      </c>
      <c r="F22" s="32" t="s">
        <v>33</v>
      </c>
      <c r="G22" s="66"/>
    </row>
    <row r="23" spans="2:7" x14ac:dyDescent="0.25">
      <c r="B23" s="16" t="s">
        <v>36</v>
      </c>
      <c r="C23" s="15"/>
      <c r="D23" s="24" t="s">
        <v>31</v>
      </c>
      <c r="E23" s="24" t="s">
        <v>33</v>
      </c>
      <c r="F23" s="32" t="s">
        <v>33</v>
      </c>
      <c r="G23" s="66"/>
    </row>
    <row r="24" spans="2:7" x14ac:dyDescent="0.25">
      <c r="B24" s="16" t="s">
        <v>37</v>
      </c>
      <c r="C24" s="15"/>
      <c r="D24" s="24" t="s">
        <v>38</v>
      </c>
      <c r="E24" s="24" t="s">
        <v>33</v>
      </c>
      <c r="F24" s="32" t="s">
        <v>39</v>
      </c>
      <c r="G24" s="66"/>
    </row>
    <row r="25" spans="2:7" x14ac:dyDescent="0.25">
      <c r="B25" s="16" t="s">
        <v>40</v>
      </c>
      <c r="C25" s="15"/>
      <c r="D25" s="24" t="s">
        <v>31</v>
      </c>
      <c r="E25" s="24" t="s">
        <v>33</v>
      </c>
      <c r="F25" s="32" t="s">
        <v>33</v>
      </c>
      <c r="G25" s="66"/>
    </row>
    <row r="26" spans="2:7" x14ac:dyDescent="0.25">
      <c r="B26" s="16" t="s">
        <v>41</v>
      </c>
      <c r="C26" s="15"/>
      <c r="D26" s="22" t="s">
        <v>35</v>
      </c>
      <c r="E26" s="24" t="s">
        <v>33</v>
      </c>
      <c r="F26" s="32" t="s">
        <v>33</v>
      </c>
      <c r="G26" s="66"/>
    </row>
    <row r="27" spans="2:7" x14ac:dyDescent="0.25">
      <c r="B27" s="16" t="s">
        <v>42</v>
      </c>
      <c r="C27" s="15"/>
      <c r="D27" s="22" t="s">
        <v>64</v>
      </c>
      <c r="E27" s="24"/>
      <c r="F27" s="32"/>
      <c r="G27" s="66"/>
    </row>
    <row r="28" spans="2:7" x14ac:dyDescent="0.25">
      <c r="B28" s="16" t="s">
        <v>43</v>
      </c>
      <c r="C28" s="15"/>
      <c r="D28" s="22" t="s">
        <v>31</v>
      </c>
      <c r="E28" s="24" t="s">
        <v>33</v>
      </c>
      <c r="F28" s="32" t="s">
        <v>33</v>
      </c>
      <c r="G28" s="66"/>
    </row>
    <row r="29" spans="2:7" x14ac:dyDescent="0.25">
      <c r="B29" s="16" t="s">
        <v>44</v>
      </c>
      <c r="C29" s="15"/>
      <c r="D29" s="22" t="s">
        <v>31</v>
      </c>
      <c r="E29" s="24" t="s">
        <v>33</v>
      </c>
      <c r="F29" s="32" t="s">
        <v>33</v>
      </c>
      <c r="G29" s="66"/>
    </row>
    <row r="30" spans="2:7" x14ac:dyDescent="0.25">
      <c r="B30" s="17" t="s">
        <v>45</v>
      </c>
      <c r="C30" s="18"/>
      <c r="D30" s="22" t="s">
        <v>31</v>
      </c>
      <c r="E30" s="24" t="s">
        <v>33</v>
      </c>
      <c r="F30" s="32" t="s">
        <v>33</v>
      </c>
      <c r="G30" s="66"/>
    </row>
    <row r="31" spans="2:7" x14ac:dyDescent="0.25">
      <c r="B31" s="16" t="s">
        <v>46</v>
      </c>
      <c r="C31" s="15"/>
      <c r="D31" s="22" t="s">
        <v>35</v>
      </c>
      <c r="E31" s="24" t="s">
        <v>33</v>
      </c>
      <c r="F31" s="32" t="s">
        <v>33</v>
      </c>
      <c r="G31" s="66"/>
    </row>
    <row r="32" spans="2:7" x14ac:dyDescent="0.25">
      <c r="B32" s="16" t="s">
        <v>47</v>
      </c>
      <c r="C32" s="15"/>
      <c r="D32" s="24" t="s">
        <v>31</v>
      </c>
      <c r="E32" s="24" t="s">
        <v>33</v>
      </c>
      <c r="F32" s="32" t="s">
        <v>33</v>
      </c>
      <c r="G32" s="66"/>
    </row>
    <row r="33" spans="2:7" x14ac:dyDescent="0.25">
      <c r="B33" s="16" t="s">
        <v>48</v>
      </c>
      <c r="C33" s="20"/>
      <c r="D33" s="24" t="s">
        <v>65</v>
      </c>
      <c r="E33" s="19" t="s">
        <v>33</v>
      </c>
      <c r="F33" s="34" t="s">
        <v>33</v>
      </c>
      <c r="G33" s="66"/>
    </row>
    <row r="34" spans="2:7" ht="15.75" thickBot="1" x14ac:dyDescent="0.3">
      <c r="B34" s="5" t="s">
        <v>49</v>
      </c>
      <c r="C34" s="23"/>
      <c r="D34" s="21" t="s">
        <v>66</v>
      </c>
      <c r="E34" s="21" t="s">
        <v>33</v>
      </c>
      <c r="F34" s="35" t="s">
        <v>33</v>
      </c>
      <c r="G34" s="67"/>
    </row>
    <row r="35" spans="2:7" ht="15.75" thickBot="1" x14ac:dyDescent="0.3">
      <c r="B35" s="27"/>
      <c r="C35" s="28"/>
      <c r="D35" s="28"/>
      <c r="E35" s="28"/>
      <c r="F35" s="29"/>
      <c r="G35" s="30"/>
    </row>
    <row r="36" spans="2:7" x14ac:dyDescent="0.25">
      <c r="B36" s="87" t="s">
        <v>50</v>
      </c>
      <c r="C36" s="88"/>
      <c r="D36" s="88"/>
      <c r="E36" s="88"/>
      <c r="F36" s="88"/>
      <c r="G36" s="53"/>
    </row>
    <row r="37" spans="2:7" hidden="1" x14ac:dyDescent="0.25">
      <c r="B37" s="89" t="s">
        <v>51</v>
      </c>
      <c r="C37" s="90"/>
      <c r="D37" s="31" t="str">
        <f>IF(B37="DOOR SWITCH 2 (TC)",1,"N/A")</f>
        <v>N/A</v>
      </c>
      <c r="E37" s="31" t="str">
        <f>IF(B37="DOOR SWITCH 2 (TC)",1,"N/A")</f>
        <v>N/A</v>
      </c>
      <c r="F37" s="42" t="str">
        <f>IF(B37="DOOR SWITCH 2 (TC)","VIP 1","N/A")</f>
        <v>N/A</v>
      </c>
      <c r="G37" s="54"/>
    </row>
    <row r="38" spans="2:7" x14ac:dyDescent="0.25">
      <c r="B38" s="48" t="s">
        <v>60</v>
      </c>
      <c r="C38" s="40" t="s">
        <v>67</v>
      </c>
      <c r="D38" s="40" t="s">
        <v>68</v>
      </c>
      <c r="E38" s="40" t="str">
        <f>IF(B38="PS Redundancy Board","Sensor Address -1"," ")</f>
        <v>Sensor Address -1</v>
      </c>
      <c r="F38" s="40" t="s">
        <v>61</v>
      </c>
      <c r="G38" s="54"/>
    </row>
    <row r="39" spans="2:7" x14ac:dyDescent="0.25">
      <c r="B39" s="48" t="s">
        <v>60</v>
      </c>
      <c r="C39" s="40" t="s">
        <v>67</v>
      </c>
      <c r="D39" s="40" t="s">
        <v>69</v>
      </c>
      <c r="E39" s="40" t="str">
        <f>IF(B39="PS Redundancy Board","Sensor Address -2"," ")</f>
        <v>Sensor Address -2</v>
      </c>
      <c r="F39" s="40" t="s">
        <v>61</v>
      </c>
      <c r="G39" s="54"/>
    </row>
    <row r="40" spans="2:7" x14ac:dyDescent="0.25">
      <c r="B40" s="48" t="s">
        <v>60</v>
      </c>
      <c r="C40" s="40" t="s">
        <v>67</v>
      </c>
      <c r="D40" s="40" t="s">
        <v>69</v>
      </c>
      <c r="E40" s="40" t="str">
        <f>IF(B40="PS Redundancy Board","Sensor Address -3"," ")</f>
        <v>Sensor Address -3</v>
      </c>
      <c r="F40" s="40" t="s">
        <v>61</v>
      </c>
      <c r="G40" s="54"/>
    </row>
    <row r="41" spans="2:7" x14ac:dyDescent="0.25">
      <c r="B41" s="48" t="s">
        <v>60</v>
      </c>
      <c r="C41" s="40" t="s">
        <v>67</v>
      </c>
      <c r="D41" s="40" t="s">
        <v>68</v>
      </c>
      <c r="E41" s="40" t="str">
        <f>IF(B41="PS Redundancy Board","Sensor Address -1"," ")</f>
        <v>Sensor Address -1</v>
      </c>
      <c r="F41" s="40" t="s">
        <v>71</v>
      </c>
      <c r="G41" s="54"/>
    </row>
    <row r="42" spans="2:7" x14ac:dyDescent="0.25">
      <c r="B42" s="48" t="s">
        <v>60</v>
      </c>
      <c r="C42" s="40" t="s">
        <v>67</v>
      </c>
      <c r="D42" s="40" t="s">
        <v>69</v>
      </c>
      <c r="E42" s="40" t="str">
        <f>IF(B42="PS Redundancy Board","Sensor Address -2"," ")</f>
        <v>Sensor Address -2</v>
      </c>
      <c r="F42" s="40" t="s">
        <v>71</v>
      </c>
      <c r="G42" s="54"/>
    </row>
    <row r="43" spans="2:7" x14ac:dyDescent="0.25">
      <c r="B43" s="48" t="s">
        <v>60</v>
      </c>
      <c r="C43" s="40" t="s">
        <v>70</v>
      </c>
      <c r="D43" s="40" t="s">
        <v>69</v>
      </c>
      <c r="E43" s="40" t="str">
        <f>IF(B43="PS Redundancy Board","Sensor Address -3"," ")</f>
        <v>Sensor Address -3</v>
      </c>
      <c r="F43" s="40" t="s">
        <v>71</v>
      </c>
      <c r="G43" s="54"/>
    </row>
    <row r="44" spans="2:7" ht="15.75" thickBot="1" x14ac:dyDescent="0.3">
      <c r="B44" s="43"/>
      <c r="C44" s="21"/>
      <c r="D44" s="44"/>
      <c r="E44" s="21"/>
      <c r="F44" s="35"/>
      <c r="G44" s="55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76" t="s">
        <v>52</v>
      </c>
      <c r="C46" s="69"/>
      <c r="D46" s="69"/>
      <c r="E46" s="69"/>
      <c r="F46" s="70"/>
      <c r="G46" s="56"/>
    </row>
    <row r="47" spans="2:7" x14ac:dyDescent="0.25">
      <c r="B47" s="85" t="s">
        <v>53</v>
      </c>
      <c r="C47" s="86"/>
      <c r="D47" s="86"/>
      <c r="E47" s="49" t="s">
        <v>75</v>
      </c>
      <c r="F47" s="50" t="s">
        <v>59</v>
      </c>
      <c r="G47" s="57"/>
    </row>
    <row r="48" spans="2:7" x14ac:dyDescent="0.25">
      <c r="B48" s="77" t="s">
        <v>55</v>
      </c>
      <c r="C48" s="78"/>
      <c r="D48" s="79"/>
      <c r="E48" s="40" t="s">
        <v>76</v>
      </c>
      <c r="F48" s="32" t="str">
        <f>IF(E48="N/A", "AUTO", "GUIDE - DD3513398")</f>
        <v>GUIDE - DD3513398</v>
      </c>
      <c r="G48" s="57"/>
    </row>
    <row r="49" spans="2:7" ht="15.75" thickBot="1" x14ac:dyDescent="0.3">
      <c r="B49" s="80" t="s">
        <v>56</v>
      </c>
      <c r="C49" s="81"/>
      <c r="D49" s="81"/>
      <c r="E49" s="41" t="s">
        <v>54</v>
      </c>
      <c r="F49" s="35" t="str">
        <f>IF(E49="N/A", " ", "GUIDE - DD3350029")</f>
        <v xml:space="preserve"> </v>
      </c>
      <c r="G49" s="58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57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58</v>
      </c>
    </row>
  </sheetData>
  <dataConsolidate/>
  <mergeCells count="33">
    <mergeCell ref="D14:F14"/>
    <mergeCell ref="D9:F9"/>
    <mergeCell ref="D1:F1"/>
    <mergeCell ref="B46:F46"/>
    <mergeCell ref="B48:D48"/>
    <mergeCell ref="B49:D49"/>
    <mergeCell ref="B6:B9"/>
    <mergeCell ref="B17:C17"/>
    <mergeCell ref="B47:D47"/>
    <mergeCell ref="D4:F4"/>
    <mergeCell ref="D5:F5"/>
    <mergeCell ref="D6:F6"/>
    <mergeCell ref="D7:F7"/>
    <mergeCell ref="D8:F8"/>
    <mergeCell ref="B36:F36"/>
    <mergeCell ref="B37:C37"/>
    <mergeCell ref="B14:C14"/>
    <mergeCell ref="D10:F10"/>
    <mergeCell ref="G4:G14"/>
    <mergeCell ref="G36:G44"/>
    <mergeCell ref="G46:G49"/>
    <mergeCell ref="B3:C3"/>
    <mergeCell ref="G2:G3"/>
    <mergeCell ref="B16:F16"/>
    <mergeCell ref="G16:G34"/>
    <mergeCell ref="B2:F2"/>
    <mergeCell ref="B10:C10"/>
    <mergeCell ref="B11:C11"/>
    <mergeCell ref="B12:C12"/>
    <mergeCell ref="D11:F11"/>
    <mergeCell ref="D12:F12"/>
    <mergeCell ref="D13:F13"/>
    <mergeCell ref="D3:F3"/>
  </mergeCells>
  <dataValidations count="19">
    <dataValidation type="list" allowBlank="1" showInputMessage="1" showErrorMessage="1" sqref="D4:F4" xr:uid="{00000000-0002-0000-0000-000000000000}">
      <formula1>"VF"</formula1>
    </dataValidation>
    <dataValidation type="list" allowBlank="1" showInputMessage="1" showErrorMessage="1" sqref="D5:F5" xr:uid="{00000000-0002-0000-0000-000001000000}">
      <formula1>"FRONT,REAR"</formula1>
    </dataValidation>
    <dataValidation type="list" errorStyle="warning" allowBlank="1" showInputMessage="1" showErrorMessage="1" sqref="D6:F6" xr:uid="{00000000-0002-0000-0000-000002000000}">
      <formula1>"FULL COLOR"</formula1>
    </dataValidation>
    <dataValidation type="list" errorStyle="warning" allowBlank="1" showInputMessage="1" showErrorMessage="1" sqref="D8:F8" xr:uid="{00000000-0002-0000-0000-000003000000}">
      <formula1>"?,16X16,20X20,25x25"</formula1>
    </dataValidation>
    <dataValidation errorStyle="warning" allowBlank="1" sqref="D9:F9" xr:uid="{00000000-0002-0000-0000-000004000000}"/>
    <dataValidation type="list" allowBlank="1" showInputMessage="1" showErrorMessage="1" sqref="D12:F12" xr:uid="{00000000-0002-0000-0000-000005000000}">
      <formula1>"FULL MATRIX"</formula1>
    </dataValidation>
    <dataValidation type="list" allowBlank="1" showInputMessage="1" showErrorMessage="1" sqref="D7:F7" xr:uid="{00000000-0002-0000-0000-000006000000}">
      <formula1>"ProLink5"</formula1>
    </dataValidation>
    <dataValidation type="list" allowBlank="1" showInputMessage="1" showErrorMessage="1" sqref="O36" xr:uid="{00000000-0002-0000-0000-000007000000}">
      <formula1>"DOOR SWITCH 2 (TC), "</formula1>
    </dataValidation>
    <dataValidation type="list" allowBlank="1" showInputMessage="1" showErrorMessage="1" sqref="B37:C37" xr:uid="{8FF108D5-CC6B-4995-A002-8CE548EED84B}">
      <formula1>"DOOR SWITCH 2 (TC),'"</formula1>
    </dataValidation>
    <dataValidation type="list" allowBlank="1" showInputMessage="1" showErrorMessage="1" sqref="D24" xr:uid="{00000000-0002-0000-0000-000009000000}">
      <formula1>"YES 1, NO"</formula1>
    </dataValidation>
    <dataValidation errorStyle="warning" allowBlank="1" showInputMessage="1" showErrorMessage="1" sqref="D30 D21:D23 F26:F27 D25:D26 D28" xr:uid="{00000000-0002-0000-0000-00000A000000}"/>
    <dataValidation type="list" errorStyle="warning" allowBlank="1" showInputMessage="1" showErrorMessage="1" sqref="D33" xr:uid="{00000000-0002-0000-0000-000014000000}">
      <formula1>"YES 1,YES 2"</formula1>
    </dataValidation>
    <dataValidation type="list" errorStyle="warning" allowBlank="1" showInputMessage="1" showErrorMessage="1" sqref="D27" xr:uid="{00000000-0002-0000-0000-000015000000}">
      <formula1>"LOW TEMP (LT), MEDIUM TEMP (MT), HIGH TEMP (HT)"</formula1>
    </dataValidation>
    <dataValidation type="list" errorStyle="warning" allowBlank="1" showInputMessage="1" showErrorMessage="1" sqref="D35" xr:uid="{00000000-0002-0000-0000-000016000000}">
      <formula1>"PS REDUNDANCY BOARD, ELTEK POWER ON GROUND"</formula1>
    </dataValidation>
    <dataValidation type="list" errorStyle="warning" allowBlank="1" showInputMessage="1" showErrorMessage="1" sqref="D14:F14" xr:uid="{D79EB9E3-9B58-4EB7-9260-9397AF14750A}">
      <formula1>"ROWS,BAYS"</formula1>
    </dataValidation>
    <dataValidation type="list" allowBlank="1" showInputMessage="1" showErrorMessage="1" sqref="F24" xr:uid="{1130E0DE-E33A-446C-857F-00AFBB5BF4F0}">
      <formula1>"', CONNECT TO MODULE - NO, CONNECT TO MODULE - YES"</formula1>
    </dataValidation>
    <dataValidation type="list" errorStyle="warning" allowBlank="1" showInputMessage="1" showErrorMessage="1" sqref="D34" xr:uid="{2A6FD658-F3BB-498F-BCCD-A3C6D20AE5AB}">
      <formula1>"Gen IV (Default), PS Redundancy Board, Eltek Power on Ground"</formula1>
    </dataValidation>
    <dataValidation type="list" errorStyle="warning" allowBlank="1" showInputMessage="1" sqref="C38:C43" xr:uid="{4B024ABF-C196-4F67-BC55-0EBDBEDAA9CC}">
      <formula1>"', Module Output - ?"</formula1>
    </dataValidation>
    <dataValidation type="list" allowBlank="1" showInputMessage="1" showErrorMessage="1" sqref="B38:B43" xr:uid="{C1ECE173-F86D-4208-B2B9-DA11D37BC7D7}">
      <formula1>"', ?, PS Redundancy Board"</formula1>
    </dataValidation>
  </dataValidations>
  <pageMargins left="0" right="0" top="0" bottom="0" header="0.3" footer="0.3"/>
  <pageSetup scale="5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C35201</OrderProject_x0020_ID>
    <DocNumber xmlns="2cc016c5-161d-4d6b-a532-6cf687f4a3ab">DD5941606</DocNumber>
    <Rev xmlns="2cc016c5-161d-4d6b-a532-6cf687f4a3ab">00</Rev>
    <_dlc_DocId xmlns="b479dd50-8d7e-4b78-9fb1-00cf65781f6b">75D2Y5VYC55K-1220653723-67944</_dlc_DocId>
    <_dlc_DocIdUrl xmlns="b479dd50-8d7e-4b78-9fb1-00cf65781f6b">
      <Url>https://daktronics.sharepoint.com/sites/docs-engineering/_layouts/15/DocIdRedir.aspx?ID=75D2Y5VYC55K-1220653723-67944</Url>
      <Description>75D2Y5VYC55K-1220653723-67944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38821B-44A4-4B4A-A506-7D7B655C6FB1}">
  <ds:schemaRefs>
    <ds:schemaRef ds:uri="http://www.w3.org/XML/1998/namespace"/>
    <ds:schemaRef ds:uri="http://schemas.microsoft.com/office/infopath/2007/PartnerControls"/>
    <ds:schemaRef ds:uri="cdae4ca2-47b8-467c-a804-ebae05ca0c7f"/>
    <ds:schemaRef ds:uri="http://schemas.microsoft.com/office/2006/metadata/properties"/>
    <ds:schemaRef ds:uri="b479dd50-8d7e-4b78-9fb1-00cf65781f6b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2cc016c5-161d-4d6b-a532-6cf687f4a3a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8AA5BF1-11D5-4AFB-A95A-2834DA3C98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95C228-386D-4EAA-A394-44FF1F30C52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254E33F-8027-44C1-B576-DA75AF70A8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C35201 Nevada DOT, Site Config, VF-2360-100X820-20-RGB G3(LFA1)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2026-08-04T18:37:40Z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a84a5dbd-55d7-419e-b15e-7a8d0bb16f35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