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52" documentId="8_{3180D380-45F3-4D4D-8B72-FDC4D37188EC}" xr6:coauthVersionLast="47" xr6:coauthVersionMax="47" xr10:uidLastSave="{B98A926B-1FD9-4725-B3A8-3D36D45F42F7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2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<sst xmlns="http://schemas.openxmlformats.org/spreadsheetml/2006/main" count="137" uniqueCount="96">
  <si>
    <t>DD5869508</t>
  </si>
  <si>
    <t>C35257 Arizona DOT, Site Config, VRCD-3X18-66-A (Retro)</t>
  </si>
  <si>
    <t>Rev 00</t>
  </si>
  <si>
    <t>SYSTEM CONFIGURATION
VRCD-3X18-66-A @1  (Retro)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</si>
  <si>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</si>
  <si>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</si>
  <si>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</si>
  <si>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</si>
  <si>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</si>
  <si>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</si>
  <si>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</si>
  <si>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</si>
  <si>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</si>
  <si>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MONOCHROME</t>
  </si>
  <si>
    <t>MODULE POWER TYPE</t>
  </si>
  <si>
    <t>GEN 4 (24 VOLT BUS)</t>
  </si>
  <si>
    <t>MODULE SIZE</t>
  </si>
  <si>
    <t>7X5</t>
  </si>
  <si>
    <t>PIXEL PITCH</t>
  </si>
  <si>
    <t>PIXEL HEIGHT</t>
  </si>
  <si>
    <t>PIXEL WIDTH</t>
  </si>
  <si>
    <t>TYPE</t>
  </si>
  <si>
    <t>CHARACTER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</si>
  <si>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</si>
  <si>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</si>
  <si>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</si>
  <si>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</si>
  <si>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</si>
  <si>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</si>
  <si>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 xml:space="preserve">LIGHT (NO LUX) </t>
  </si>
  <si>
    <t>AMBIENT</t>
  </si>
  <si>
    <t>DEFAULT</t>
  </si>
  <si>
    <t>ON DISPLAY INTERFACE</t>
  </si>
  <si>
    <t>LIGHT (NO LUX)</t>
  </si>
  <si>
    <t>FRONT</t>
  </si>
  <si>
    <t>LIGHT ( NO LUX)</t>
  </si>
  <si>
    <t>REAR</t>
  </si>
  <si>
    <t>TEMP</t>
  </si>
  <si>
    <t>EXTERNAL</t>
  </si>
  <si>
    <t>HUMIDITY</t>
  </si>
  <si>
    <t>NO</t>
  </si>
  <si>
    <t>ISOLATION BOARD</t>
  </si>
  <si>
    <t>--</t>
  </si>
  <si>
    <t>DC I/O</t>
  </si>
  <si>
    <t>VCB II Retro</t>
  </si>
  <si>
    <t>DOOR SWITCH (SIGN)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</si>
  <si>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</si>
  <si>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</si>
  <si>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</si>
  <si>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</si>
  <si>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</si>
  <si>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</si>
  <si>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</si>
  <si>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</si>
  <si>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</si>
  <si>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</si>
  <si>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YES - 1</t>
  </si>
  <si>
    <t>POWER SYSTEM</t>
  </si>
  <si>
    <t>PERIPHERAL CONFIGURATION - ADVANCED SETUP</t>
  </si>
  <si>
    <t>PS Redundancy Board</t>
  </si>
  <si>
    <t>Module Output - 5</t>
  </si>
  <si>
    <t>On 1ST Display Interface</t>
  </si>
  <si>
    <t>Module Output - 4</t>
  </si>
  <si>
    <t>CUSTOM OPTIONS</t>
  </si>
  <si>
    <t>SYSTEM BACKUP FILES</t>
  </si>
  <si>
    <t>DD5869743</t>
  </si>
  <si>
    <t>GUIDE - DD4832617</t>
  </si>
  <si>
    <t>TRANSLATION TABLE</t>
  </si>
  <si>
    <t>ER-5869703 / DD5869703</t>
  </si>
  <si>
    <t>PERMANENT MESSAGES</t>
  </si>
  <si>
    <t>N/A</t>
  </si>
  <si>
    <t>Reference Drawings</t>
  </si>
  <si>
    <t>VRCD-3-18-66-A C11325 Drawings:</t>
  </si>
  <si>
    <t>Site Riser, VF-2X20, VFC in Traffic Cabinet</t>
  </si>
  <si>
    <t>DWG-3686201</t>
  </si>
  <si>
    <t>Schematic, Signal, VRCD-3-18-66, Generic By Bay</t>
  </si>
  <si>
    <t>DWG-5869780</t>
  </si>
  <si>
    <t>DC Layout, VRCD-3-18-66-A, PSRB</t>
  </si>
  <si>
    <t>DWG-5870525</t>
  </si>
  <si>
    <t>Schematic, Power Supply to PSRB, Six PS, VRCD-3-18-66mm-A</t>
  </si>
  <si>
    <t>DWG-5870616</t>
  </si>
  <si>
    <t>Schematic, Face Panel, VRCD-3-18-66-A</t>
  </si>
  <si>
    <t>DWG-5871252</t>
  </si>
  <si>
    <t>Schematic, Service Control Panel, 120 VAC</t>
  </si>
  <si>
    <t>DWG-5871844</t>
  </si>
  <si>
    <t>Schematic, VRCD-3-18-66-A, 120 VAC</t>
  </si>
  <si>
    <t>DWG-5872184</t>
  </si>
  <si>
    <t>Breaker Schedule, VRCD, Twenty Position Panel, Two PSGs</t>
  </si>
  <si>
    <t>DWG-5872681</t>
  </si>
  <si>
    <t>Rear Electrical, VRCD-3-18-66-A, C13620</t>
  </si>
  <si>
    <t>DWG-5889284</t>
  </si>
  <si>
    <t>Assembly, Six Power Supplies, Two PSRBs, VRCD</t>
  </si>
  <si>
    <t>DWG-5889388</t>
  </si>
  <si>
    <t>Assembly, Ventilation Fan with Mounting Bracket, VRCD</t>
  </si>
  <si>
    <t>DWG-5889425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</si>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</sst>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8"/>
  <sheetViews>
    <sheetView tabSelected="1" workbookViewId="0">
      <selection activeCell="F33" sqref="F33"/>
    </sheetView>
  </sheetViews>
  <sheetFormatPr defaultRowHeight="14.4" x14ac:dyDescent="0.3"/>
  <cols>
    <col min="1" max="1" width="2.109375" customWidth="1"/>
    <col min="2" max="2" width="20.44140625" customWidth="1"/>
    <col min="3" max="3" width="19.6640625" customWidth="1"/>
    <col min="4" max="5" width="21.88671875" customWidth="1"/>
    <col min="6" max="6" width="25.88671875" customWidth="1"/>
    <col min="7" max="7" width="14.33203125" customWidth="1"/>
  </cols>
  <sheetData>
    <row r="1" spans="2:7" ht="15" thickBot="1" x14ac:dyDescent="0.35">
      <c r="B1" s="20" t="s">
        <v>0</v>
      </c>
      <c r="C1" s="20"/>
      <c r="D1" s="45" t="s">
        <v>1</v>
      </c>
      <c r="E1" s="45"/>
      <c r="F1" s="45"/>
      <c r="G1" s="21" t="s">
        <v>2</v>
      </c>
    </row>
    <row r="2" spans="2:7" ht="31.5" customHeight="1" thickBot="1" x14ac:dyDescent="0.35">
      <c r="B2" s="75" t="s">
        <v>3</v>
      </c>
      <c r="C2" s="47"/>
      <c r="D2" s="47"/>
      <c r="E2" s="47"/>
      <c r="F2" s="48"/>
      <c r="G2" s="80" t="s">
        <v>4</v>
      </c>
    </row>
    <row r="3" spans="2:7" ht="15" thickBot="1" x14ac:dyDescent="0.35">
      <c r="B3" s="73" t="s">
        <v>5</v>
      </c>
      <c r="C3" s="74"/>
      <c r="D3" s="78" t="s">
        <v>6</v>
      </c>
      <c r="E3" s="74"/>
      <c r="F3" s="79"/>
      <c r="G3" s="81"/>
    </row>
    <row r="4" spans="2:7" x14ac:dyDescent="0.3">
      <c r="B4" s="14" t="s">
        <v>7</v>
      </c>
      <c r="C4" s="13"/>
      <c r="D4" s="50" t="s">
        <v>8</v>
      </c>
      <c r="E4" s="50"/>
      <c r="F4" s="65"/>
      <c r="G4" s="66">
        <v>1</v>
      </c>
    </row>
    <row r="5" spans="2:7" x14ac:dyDescent="0.3">
      <c r="B5" s="14" t="s">
        <v>9</v>
      </c>
      <c r="C5" s="13"/>
      <c r="D5" s="50" t="s">
        <v>10</v>
      </c>
      <c r="E5" s="50"/>
      <c r="F5" s="65"/>
      <c r="G5" s="67"/>
    </row>
    <row r="6" spans="2:7" x14ac:dyDescent="0.3">
      <c r="B6" s="55" t="s">
        <v>11</v>
      </c>
      <c r="C6" s="13" t="s">
        <v>12</v>
      </c>
      <c r="D6" s="50" t="s">
        <v>13</v>
      </c>
      <c r="E6" s="50"/>
      <c r="F6" s="65"/>
      <c r="G6" s="67"/>
    </row>
    <row r="7" spans="2:7" x14ac:dyDescent="0.3">
      <c r="B7" s="55"/>
      <c r="C7" s="13" t="s">
        <v>14</v>
      </c>
      <c r="D7" s="50" t="s">
        <v>15</v>
      </c>
      <c r="E7" s="50"/>
      <c r="F7" s="65"/>
      <c r="G7" s="67"/>
    </row>
    <row r="8" spans="2:7" x14ac:dyDescent="0.3">
      <c r="B8" s="55"/>
      <c r="C8" s="13" t="s">
        <v>16</v>
      </c>
      <c r="D8" s="50" t="s">
        <v>17</v>
      </c>
      <c r="E8" s="50"/>
      <c r="F8" s="65"/>
      <c r="G8" s="67"/>
    </row>
    <row r="9" spans="2:7" x14ac:dyDescent="0.3">
      <c r="B9" s="55"/>
      <c r="C9" s="13" t="s">
        <v>18</v>
      </c>
      <c r="D9" s="76">
        <v>66</v>
      </c>
      <c r="E9" s="76"/>
      <c r="F9" s="77"/>
      <c r="G9" s="67"/>
    </row>
    <row r="10" spans="2:7" x14ac:dyDescent="0.3">
      <c r="B10" s="49" t="s">
        <v>19</v>
      </c>
      <c r="C10" s="50"/>
      <c r="D10" s="76">
        <v>21</v>
      </c>
      <c r="E10" s="76"/>
      <c r="F10" s="77"/>
      <c r="G10" s="67"/>
    </row>
    <row r="11" spans="2:7" x14ac:dyDescent="0.3">
      <c r="B11" s="49" t="s">
        <v>20</v>
      </c>
      <c r="C11" s="50"/>
      <c r="D11" s="76">
        <v>90</v>
      </c>
      <c r="E11" s="76"/>
      <c r="F11" s="77"/>
      <c r="G11" s="67"/>
    </row>
    <row r="12" spans="2:7" x14ac:dyDescent="0.3">
      <c r="B12" s="49" t="s">
        <v>21</v>
      </c>
      <c r="C12" s="50"/>
      <c r="D12" s="50" t="s">
        <v>22</v>
      </c>
      <c r="E12" s="50"/>
      <c r="F12" s="65"/>
      <c r="G12" s="67"/>
    </row>
    <row r="13" spans="2:7" x14ac:dyDescent="0.3">
      <c r="B13" s="49" t="s">
        <v>23</v>
      </c>
      <c r="C13" s="50"/>
      <c r="D13" s="76">
        <v>1</v>
      </c>
      <c r="E13" s="76"/>
      <c r="F13" s="77"/>
      <c r="G13" s="67"/>
    </row>
    <row r="14" spans="2:7" ht="15" thickBot="1" x14ac:dyDescent="0.35">
      <c r="B14" s="53" t="s">
        <v>24</v>
      </c>
      <c r="C14" s="54"/>
      <c r="D14" s="51" t="s">
        <v>25</v>
      </c>
      <c r="E14" s="51"/>
      <c r="F14" s="52"/>
      <c r="G14" s="68"/>
    </row>
    <row r="15" spans="2:7" ht="15" thickBot="1" x14ac:dyDescent="0.35"/>
    <row r="16" spans="2:7" ht="15" thickBot="1" x14ac:dyDescent="0.35">
      <c r="B16" s="82" t="s">
        <v>26</v>
      </c>
      <c r="C16" s="83"/>
      <c r="D16" s="83"/>
      <c r="E16" s="83"/>
      <c r="F16" s="84"/>
      <c r="G16" s="66">
        <v>1</v>
      </c>
    </row>
    <row r="17" spans="2:7" x14ac:dyDescent="0.3">
      <c r="B17" s="56" t="s">
        <v>5</v>
      </c>
      <c r="C17" s="57"/>
      <c r="D17" s="29" t="s">
        <v>6</v>
      </c>
      <c r="E17" s="29" t="s">
        <v>27</v>
      </c>
      <c r="F17" s="18" t="s">
        <v>28</v>
      </c>
      <c r="G17" s="67"/>
    </row>
    <row r="18" spans="2:7" x14ac:dyDescent="0.3">
      <c r="B18" s="42" t="s">
        <v>29</v>
      </c>
      <c r="C18" s="43"/>
      <c r="D18" s="13" t="s">
        <v>30</v>
      </c>
      <c r="E18" s="13" t="s">
        <v>31</v>
      </c>
      <c r="F18" s="15" t="s">
        <v>32</v>
      </c>
      <c r="G18" s="67"/>
    </row>
    <row r="19" spans="2:7" x14ac:dyDescent="0.3">
      <c r="B19" s="42" t="s">
        <v>33</v>
      </c>
      <c r="C19" s="43"/>
      <c r="D19" s="13" t="s">
        <v>34</v>
      </c>
      <c r="E19" s="13" t="s">
        <v>31</v>
      </c>
      <c r="F19" s="15" t="s">
        <v>32</v>
      </c>
      <c r="G19" s="67"/>
    </row>
    <row r="20" spans="2:7" x14ac:dyDescent="0.3">
      <c r="B20" s="42" t="s">
        <v>35</v>
      </c>
      <c r="C20" s="43"/>
      <c r="D20" s="13" t="s">
        <v>36</v>
      </c>
      <c r="E20" s="13" t="s">
        <v>31</v>
      </c>
      <c r="F20" s="15" t="s">
        <v>32</v>
      </c>
      <c r="G20" s="67"/>
    </row>
    <row r="21" spans="2:7" x14ac:dyDescent="0.3">
      <c r="B21" s="42" t="s">
        <v>37</v>
      </c>
      <c r="C21" s="43"/>
      <c r="D21" s="13" t="s">
        <v>38</v>
      </c>
      <c r="E21" s="13" t="s">
        <v>31</v>
      </c>
      <c r="F21" s="15" t="s">
        <v>32</v>
      </c>
      <c r="G21" s="67"/>
    </row>
    <row r="22" spans="2:7" x14ac:dyDescent="0.3">
      <c r="B22" s="42" t="s">
        <v>37</v>
      </c>
      <c r="C22" s="43"/>
      <c r="D22" s="13" t="s">
        <v>11</v>
      </c>
      <c r="E22" s="13" t="s">
        <v>31</v>
      </c>
      <c r="F22" s="15" t="s">
        <v>32</v>
      </c>
      <c r="G22" s="67"/>
    </row>
    <row r="23" spans="2:7" x14ac:dyDescent="0.3">
      <c r="B23" s="42" t="s">
        <v>39</v>
      </c>
      <c r="C23" s="43"/>
      <c r="D23" s="13" t="s">
        <v>40</v>
      </c>
      <c r="E23" s="13"/>
      <c r="F23" s="15"/>
      <c r="G23" s="67"/>
    </row>
    <row r="24" spans="2:7" x14ac:dyDescent="0.3">
      <c r="B24" s="42" t="s">
        <v>41</v>
      </c>
      <c r="C24" s="43"/>
      <c r="D24" s="27" t="s">
        <v>40</v>
      </c>
      <c r="E24" s="27" t="s">
        <v>42</v>
      </c>
      <c r="F24" s="16"/>
      <c r="G24" s="67"/>
    </row>
    <row r="25" spans="2:7" x14ac:dyDescent="0.3">
      <c r="B25" s="42" t="s">
        <v>43</v>
      </c>
      <c r="C25" s="43"/>
      <c r="D25" s="27" t="s">
        <v>40</v>
      </c>
      <c r="E25" s="27"/>
      <c r="F25" s="15"/>
      <c r="G25" s="67"/>
    </row>
    <row r="26" spans="2:7" x14ac:dyDescent="0.3">
      <c r="B26" s="42" t="s">
        <v>44</v>
      </c>
      <c r="C26" s="43"/>
      <c r="D26" s="27" t="s">
        <v>40</v>
      </c>
      <c r="E26" s="27"/>
      <c r="F26" s="15"/>
      <c r="G26" s="67"/>
    </row>
    <row r="27" spans="2:7" x14ac:dyDescent="0.3">
      <c r="B27" s="42" t="s">
        <v>45</v>
      </c>
      <c r="C27" s="43"/>
      <c r="D27" s="27" t="s">
        <v>40</v>
      </c>
      <c r="E27" s="27" t="s">
        <v>42</v>
      </c>
      <c r="F27" s="16"/>
      <c r="G27" s="67"/>
    </row>
    <row r="28" spans="2:7" x14ac:dyDescent="0.3">
      <c r="B28" s="42" t="s">
        <v>46</v>
      </c>
      <c r="C28" s="43"/>
      <c r="D28" s="26" t="s">
        <v>40</v>
      </c>
      <c r="E28" s="27" t="s">
        <v>42</v>
      </c>
      <c r="F28" s="16" t="s">
        <v>42</v>
      </c>
      <c r="G28" s="67"/>
    </row>
    <row r="29" spans="2:7" x14ac:dyDescent="0.3">
      <c r="B29" s="42" t="s">
        <v>47</v>
      </c>
      <c r="C29" s="43"/>
      <c r="D29" s="27" t="s">
        <v>40</v>
      </c>
      <c r="E29" s="27" t="s">
        <v>42</v>
      </c>
      <c r="F29" s="16" t="s">
        <v>42</v>
      </c>
      <c r="G29" s="67"/>
    </row>
    <row r="30" spans="2:7" x14ac:dyDescent="0.3">
      <c r="B30" s="42" t="s">
        <v>48</v>
      </c>
      <c r="C30" s="43"/>
      <c r="D30" s="26" t="s">
        <v>40</v>
      </c>
      <c r="E30" s="27" t="s">
        <v>42</v>
      </c>
      <c r="F30" s="16" t="s">
        <v>42</v>
      </c>
      <c r="G30" s="67"/>
    </row>
    <row r="31" spans="2:7" x14ac:dyDescent="0.3">
      <c r="B31" s="42" t="s">
        <v>49</v>
      </c>
      <c r="C31" s="43"/>
      <c r="D31" s="26" t="s">
        <v>50</v>
      </c>
      <c r="E31" s="27" t="s">
        <v>42</v>
      </c>
      <c r="F31" s="16" t="s">
        <v>42</v>
      </c>
      <c r="G31" s="67"/>
    </row>
    <row r="32" spans="2:7" x14ac:dyDescent="0.3">
      <c r="B32" s="42" t="s">
        <v>51</v>
      </c>
      <c r="C32" s="43"/>
      <c r="D32" s="26" t="s">
        <v>50</v>
      </c>
      <c r="E32" s="27" t="s">
        <v>42</v>
      </c>
      <c r="F32" s="16" t="s">
        <v>42</v>
      </c>
      <c r="G32" s="67"/>
    </row>
    <row r="33" spans="2:7" x14ac:dyDescent="0.3">
      <c r="B33" s="42" t="s">
        <v>52</v>
      </c>
      <c r="C33" s="43"/>
      <c r="D33" s="26" t="s">
        <v>50</v>
      </c>
      <c r="E33" s="27" t="s">
        <v>42</v>
      </c>
      <c r="F33" s="16" t="s">
        <v>42</v>
      </c>
      <c r="G33" s="67"/>
    </row>
    <row r="34" spans="2:7" x14ac:dyDescent="0.3">
      <c r="B34" s="42" t="s">
        <v>53</v>
      </c>
      <c r="C34" s="43"/>
      <c r="D34" s="27" t="s">
        <v>40</v>
      </c>
      <c r="E34" s="27" t="s">
        <v>54</v>
      </c>
      <c r="F34" s="16" t="s">
        <v>42</v>
      </c>
      <c r="G34" s="67"/>
    </row>
    <row r="35" spans="2:7" x14ac:dyDescent="0.3">
      <c r="B35" s="42" t="s">
        <v>55</v>
      </c>
      <c r="C35" s="43"/>
      <c r="D35" s="27" t="s">
        <v>56</v>
      </c>
      <c r="E35" s="27" t="s">
        <v>42</v>
      </c>
      <c r="F35" s="16" t="s">
        <v>42</v>
      </c>
      <c r="G35" s="67"/>
    </row>
    <row r="36" spans="2:7" ht="15" thickBot="1" x14ac:dyDescent="0.35">
      <c r="B36" s="60" t="s">
        <v>57</v>
      </c>
      <c r="C36" s="61"/>
      <c r="D36" s="28" t="s">
        <v>59</v>
      </c>
      <c r="E36" s="28"/>
      <c r="F36" s="17"/>
      <c r="G36" s="68"/>
    </row>
    <row r="37" spans="2:7" ht="15" thickBot="1" x14ac:dyDescent="0.35">
      <c r="B37" s="32"/>
      <c r="C37" s="32"/>
      <c r="D37" s="31"/>
      <c r="E37" s="31"/>
      <c r="F37" s="33"/>
      <c r="G37" s="34"/>
    </row>
    <row r="38" spans="2:7" ht="15" thickBot="1" x14ac:dyDescent="0.35">
      <c r="B38" s="69" t="s">
        <v>58</v>
      </c>
      <c r="C38" s="70"/>
      <c r="D38" s="70"/>
      <c r="E38" s="70"/>
      <c r="F38" s="71"/>
      <c r="G38" s="62">
        <v>1</v>
      </c>
    </row>
    <row r="39" spans="2:7" hidden="1" x14ac:dyDescent="0.3">
      <c r="B39" s="72"/>
      <c r="C39" s="41"/>
      <c r="D39" s="30" t="str">
        <f>IF(B39="DOOR SWITCH 2 (TC)",1,"N/A")</f>
        <v>N/A</v>
      </c>
      <c r="E39" s="30" t="str">
        <f>IF(B39="DOOR SWITCH 2 (TC)",1,"N/A")</f>
        <v>N/A</v>
      </c>
      <c r="F39" s="19" t="str">
        <f>IF(B39="DOOR SWITCH 2 (TC)","VIP 1","N/A")</f>
        <v>N/A</v>
      </c>
      <c r="G39" s="63"/>
    </row>
    <row r="40" spans="2:7" hidden="1" x14ac:dyDescent="0.3">
      <c r="B40" s="44"/>
      <c r="C40" s="22"/>
      <c r="D40" s="23"/>
      <c r="E40" s="23"/>
      <c r="F40" s="25"/>
      <c r="G40" s="63"/>
    </row>
    <row r="41" spans="2:7" hidden="1" x14ac:dyDescent="0.3">
      <c r="B41" s="44"/>
      <c r="C41" s="23"/>
      <c r="D41" s="24"/>
      <c r="E41" s="23"/>
      <c r="F41" s="25"/>
      <c r="G41" s="63"/>
    </row>
    <row r="42" spans="2:7" x14ac:dyDescent="0.3">
      <c r="B42" s="39" t="s">
        <v>59</v>
      </c>
      <c r="C42" s="37" t="s">
        <v>60</v>
      </c>
      <c r="D42" s="37" t="str">
        <f>IF(B42="PS Redundancy Board","I/O Board Outputs - NO"," ")</f>
        <v>I/O Board Outputs - NO</v>
      </c>
      <c r="E42" s="37" t="str">
        <f>IF(B42="PS Redundancy Board","Sensor Address -1"," ")</f>
        <v>Sensor Address -1</v>
      </c>
      <c r="F42" s="37" t="s">
        <v>61</v>
      </c>
      <c r="G42" s="63"/>
    </row>
    <row r="43" spans="2:7" x14ac:dyDescent="0.3">
      <c r="B43" s="39" t="s">
        <v>59</v>
      </c>
      <c r="C43" s="37" t="s">
        <v>62</v>
      </c>
      <c r="D43" s="37" t="str">
        <f>IF(B43="PS Redundancy Board","I/O Board Outputs - NO"," ")</f>
        <v>I/O Board Outputs - NO</v>
      </c>
      <c r="E43" s="37" t="str">
        <f>IF(B43="PS Redundancy Board","Sensor Address -2"," ")</f>
        <v>Sensor Address -2</v>
      </c>
      <c r="F43" s="37" t="s">
        <v>61</v>
      </c>
      <c r="G43" s="63"/>
    </row>
    <row r="44" spans="2:7" ht="15" thickBot="1" x14ac:dyDescent="0.35">
      <c r="B44" s="58"/>
      <c r="C44" s="59"/>
      <c r="D44" s="28"/>
      <c r="E44" s="28"/>
      <c r="F44" s="17"/>
      <c r="G44" s="64"/>
    </row>
    <row r="45" spans="2:7" ht="15" thickBot="1" x14ac:dyDescent="0.35">
      <c r="C45" s="12"/>
      <c r="D45" s="12"/>
      <c r="E45" s="11"/>
      <c r="F45" s="4"/>
      <c r="G45" s="8"/>
    </row>
    <row r="46" spans="2:7" ht="15" thickBot="1" x14ac:dyDescent="0.35">
      <c r="B46" s="46" t="s">
        <v>63</v>
      </c>
      <c r="C46" s="47"/>
      <c r="D46" s="47"/>
      <c r="E46" s="47"/>
      <c r="F46" s="48"/>
      <c r="G46" s="62"/>
    </row>
    <row r="47" spans="2:7" x14ac:dyDescent="0.3">
      <c r="B47" s="40" t="s">
        <v>64</v>
      </c>
      <c r="C47" s="41"/>
      <c r="D47" s="41"/>
      <c r="E47" s="35" t="s">
        <v>65</v>
      </c>
      <c r="F47" s="36" t="s">
        <v>66</v>
      </c>
      <c r="G47" s="63"/>
    </row>
    <row r="48" spans="2:7" x14ac:dyDescent="0.3">
      <c r="B48" s="49" t="s">
        <v>67</v>
      </c>
      <c r="C48" s="50"/>
      <c r="D48" s="50"/>
      <c r="E48" s="37" t="s">
        <v>68</v>
      </c>
      <c r="F48" s="16" t="str">
        <f>IF(E48="N/A", "AUTO", "GUIDE - DD3513398")</f>
        <v>GUIDE - DD3513398</v>
      </c>
      <c r="G48" s="63"/>
    </row>
    <row r="49" spans="2:7" ht="15" thickBot="1" x14ac:dyDescent="0.35">
      <c r="B49" s="53" t="s">
        <v>69</v>
      </c>
      <c r="C49" s="54"/>
      <c r="D49" s="54"/>
      <c r="E49" s="38" t="s">
        <v>70</v>
      </c>
      <c r="F49" s="17" t="str">
        <f>IF(E49="N/A", " ", "GUIDE - DD3350029")</f>
        <v xml:space="preserve"> </v>
      </c>
      <c r="G49" s="64"/>
    </row>
    <row r="50" spans="2:7" x14ac:dyDescent="0.3">
      <c r="C50" s="12"/>
      <c r="D50" s="12"/>
      <c r="E50" s="11"/>
      <c r="F50" s="4"/>
      <c r="G50" s="8"/>
    </row>
    <row r="51" spans="2:7" ht="15" thickBot="1" x14ac:dyDescent="0.35"/>
    <row r="52" spans="2:7" x14ac:dyDescent="0.3">
      <c r="B52" s="9" t="s">
        <v>71</v>
      </c>
      <c r="C52" s="10"/>
      <c r="D52" s="10"/>
      <c r="E52" s="10"/>
      <c r="F52" s="10"/>
      <c r="G52" s="1"/>
    </row>
    <row r="53" spans="2:7" x14ac:dyDescent="0.3">
      <c r="B53" s="3" t="s">
        <v>72</v>
      </c>
      <c r="G53" s="2"/>
    </row>
    <row r="54" spans="2:7" x14ac:dyDescent="0.3">
      <c r="B54" s="3" t="s">
        <v>73</v>
      </c>
      <c r="F54" t="s">
        <v>74</v>
      </c>
      <c r="G54" s="2"/>
    </row>
    <row r="55" spans="2:7" x14ac:dyDescent="0.3">
      <c r="B55" s="3" t="s">
        <v>75</v>
      </c>
      <c r="F55" t="s">
        <v>76</v>
      </c>
      <c r="G55" s="2"/>
    </row>
    <row r="56" spans="2:7" x14ac:dyDescent="0.3">
      <c r="B56" s="3" t="s">
        <v>77</v>
      </c>
      <c r="F56" t="s">
        <v>78</v>
      </c>
      <c r="G56" s="2"/>
    </row>
    <row r="57" spans="2:7" x14ac:dyDescent="0.3">
      <c r="B57" s="3" t="s">
        <v>79</v>
      </c>
      <c r="F57" t="s">
        <v>80</v>
      </c>
      <c r="G57" s="2"/>
    </row>
    <row r="58" spans="2:7" x14ac:dyDescent="0.3">
      <c r="B58" s="3" t="s">
        <v>81</v>
      </c>
      <c r="F58" t="s">
        <v>82</v>
      </c>
      <c r="G58" s="2"/>
    </row>
    <row r="59" spans="2:7" x14ac:dyDescent="0.3">
      <c r="B59" s="3" t="s">
        <v>83</v>
      </c>
      <c r="F59" t="s">
        <v>84</v>
      </c>
      <c r="G59" s="2"/>
    </row>
    <row r="60" spans="2:7" x14ac:dyDescent="0.3">
      <c r="B60" s="3" t="s">
        <v>85</v>
      </c>
      <c r="F60" t="s">
        <v>86</v>
      </c>
      <c r="G60" s="2"/>
    </row>
    <row r="61" spans="2:7" x14ac:dyDescent="0.3">
      <c r="B61" s="3" t="s">
        <v>87</v>
      </c>
      <c r="F61" t="s">
        <v>88</v>
      </c>
      <c r="G61" s="2"/>
    </row>
    <row r="62" spans="2:7" x14ac:dyDescent="0.3">
      <c r="B62" s="3" t="s">
        <v>89</v>
      </c>
      <c r="F62" t="s">
        <v>90</v>
      </c>
      <c r="G62" s="2"/>
    </row>
    <row r="63" spans="2:7" x14ac:dyDescent="0.3">
      <c r="B63" s="3" t="s">
        <v>91</v>
      </c>
      <c r="F63" t="s">
        <v>92</v>
      </c>
      <c r="G63" s="2"/>
    </row>
    <row r="64" spans="2:7" x14ac:dyDescent="0.3">
      <c r="B64" s="3" t="s">
        <v>93</v>
      </c>
      <c r="F64" t="s">
        <v>94</v>
      </c>
      <c r="G64" s="2"/>
    </row>
    <row r="65" spans="2:7" x14ac:dyDescent="0.3">
      <c r="B65" s="3"/>
      <c r="G65" s="2"/>
    </row>
    <row r="66" spans="2:7" ht="15" thickBot="1" x14ac:dyDescent="0.35">
      <c r="B66" s="5"/>
      <c r="C66" s="6"/>
      <c r="D66" s="6"/>
      <c r="E66" s="6"/>
      <c r="F66" s="6"/>
      <c r="G66" s="7"/>
    </row>
    <row r="68" spans="2:7" x14ac:dyDescent="0.3">
      <c r="B68" t="s">
        <v>95</v>
      </c>
    </row>
  </sheetData>
  <mergeCells count="55">
    <mergeCell ref="G46:G49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  <mergeCell ref="G38:G44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D1:F1"/>
    <mergeCell ref="B46:F46"/>
    <mergeCell ref="B48:D48"/>
    <mergeCell ref="D14:F14"/>
    <mergeCell ref="B49:D49"/>
    <mergeCell ref="B6:B9"/>
    <mergeCell ref="B17:C17"/>
    <mergeCell ref="B44:C44"/>
    <mergeCell ref="B14:C14"/>
    <mergeCell ref="B22:C22"/>
    <mergeCell ref="B23:C23"/>
    <mergeCell ref="B24:C24"/>
    <mergeCell ref="B28:C28"/>
    <mergeCell ref="B29:C29"/>
    <mergeCell ref="B30:C30"/>
    <mergeCell ref="B36:C36"/>
    <mergeCell ref="B47:D47"/>
    <mergeCell ref="B31:C31"/>
    <mergeCell ref="B32:C32"/>
    <mergeCell ref="B33:C33"/>
    <mergeCell ref="B34:C34"/>
    <mergeCell ref="B35:C35"/>
    <mergeCell ref="B40:B41"/>
  </mergeCells>
  <dataValidations count="35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"7X5,9X5,9X15,16X16,24X16,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MATRIX,CHARACTER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- 1, NO"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8:D29" xr:uid="{00000000-0002-0000-0000-000018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4:C44" xr:uid="{533B0170-96CF-4C63-9199-ED39FCEAE59A}">
      <formula1>"',MINI DC I/O 3"</formula1>
    </dataValidation>
    <dataValidation type="list" allowBlank="1" showInputMessage="1" showErrorMessage="1" sqref="F40" xr:uid="{95BDD53E-A8D3-403D-9998-02881D07A11A}">
      <formula1>"', Auxiliary, Default IP, Specify IP"</formula1>
    </dataValidation>
    <dataValidation type="list" allowBlank="1" showInputMessage="1" showErrorMessage="1" sqref="E41" xr:uid="{5EA709D8-BA2C-4FEE-BAC9-12D0006E6245}">
      <formula1>"', Serial,Ethernet"</formula1>
    </dataValidation>
    <dataValidation type="list" allowBlank="1" showInputMessage="1" showErrorMessage="1" sqref="E40" xr:uid="{1A7E6740-D337-4924-9E81-E8218FDEBC0F}">
      <formula1>"',1 Hour,2 Hour,3 Hour, 4 Hour,5 Hour"</formula1>
    </dataValidation>
    <dataValidation type="list" allowBlank="1" showInputMessage="1" sqref="C41" xr:uid="{2D50F5A9-B455-4C80-B74A-F139E6824A98}">
      <formula1>"',Control equipment,Entire display"</formula1>
    </dataValidation>
    <dataValidation type="list" errorStyle="warning" allowBlank="1" showInputMessage="1" showErrorMessage="1" sqref="C40" xr:uid="{ED36E56A-2A5C-402C-97BC-47C47C76D44F}">
      <formula1>"',ALPHA FXM SERIES,TRIPPLITE,Generic UPS"</formula1>
    </dataValidation>
    <dataValidation type="list" allowBlank="1" showInputMessage="1" sqref="D40" xr:uid="{D99C459D-2BE7-425C-A239-0FEACCFCF774}">
      <formula1>"', 'By Brightness %, By Power"</formula1>
    </dataValidation>
    <dataValidation type="list" allowBlank="1" showInputMessage="1" sqref="D41" xr:uid="{FE380EAF-A19B-4284-B4D5-3C3939C2F28C}">
      <formula1>"',Percent - 50%, Watts - 1800, Watts - 1100, Watts - 650"</formula1>
    </dataValidation>
    <dataValidation type="list" allowBlank="1" showInputMessage="1" showErrorMessage="1" sqref="B42:B43" xr:uid="{DAEBDF73-006B-4480-B28D-C307F704D85C}">
      <formula1>"', ?, PS Redundancy Board"</formula1>
    </dataValidation>
    <dataValidation type="list" errorStyle="warning" allowBlank="1" showInputMessage="1" sqref="C42:C43" xr:uid="{6A2E21E9-D70A-448F-8910-D1BD511CDB9D}">
      <formula1>"', Module Output - ?"</formula1>
    </dataValidation>
    <dataValidation type="list" allowBlank="1" showInputMessage="1" showErrorMessage="1" sqref="B40:B41" xr:uid="{C7AA0F83-799B-488A-A8AB-02C76F87726B}">
      <formula1>"',UPS"</formula1>
    </dataValidation>
  </dataValidations>
  <pageMargins left="0.7" right="0.7" top="0.75" bottom="0.75" header="0.3" footer="0.3"/>
  <pageSetup scale="71" fitToHeight="0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C35257</OrderProject_x0020_ID>
    <DocNumber xmlns="2cc016c5-161d-4d6b-a532-6cf687f4a3ab">DD5869508</DocNumber>
    <Rev xmlns="2cc016c5-161d-4d6b-a532-6cf687f4a3ab">00</Rev>
    <_dlc_DocId xmlns="b479dd50-8d7e-4b78-9fb1-00cf65781f6b">75D2Y5VYC55K-1220653723-67324</_dlc_DocId>
    <_dlc_DocIdUrl xmlns="b479dd50-8d7e-4b78-9fb1-00cf65781f6b">
      <Url>https://daktronics.sharepoint.com/sites/docs-engineering/_layouts/15/DocIdRedir.aspx?ID=75D2Y5VYC55K-1220653723-67324</Url>
      <Description>75D2Y5VYC55K-1220653723-67324</Description>
    </_dlc_DocIdUrl>
  </documentManagement>
</p:properties>
</file>

<file path=customXml/itemProps1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A6FB01-2EF9-4695-9FBB-83A5F90F1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DC88B5-4BD7-4892-9EAA-D50ECA0F90D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BF38158-AC7F-4267-8A25-5873397D39FD}">
  <ds:schemaRefs>
    <ds:schemaRef ds:uri="http://purl.org/dc/dcmitype/"/>
    <ds:schemaRef ds:uri="http://purl.org/dc/terms/"/>
    <ds:schemaRef ds:uri="http://schemas.openxmlformats.org/package/2006/metadata/core-properties"/>
    <ds:schemaRef ds:uri="b479dd50-8d7e-4b78-9fb1-00cf65781f6b"/>
    <ds:schemaRef ds:uri="http://purl.org/dc/elements/1.1/"/>
    <ds:schemaRef ds:uri="http://schemas.microsoft.com/office/infopath/2007/PartnerControls"/>
    <ds:schemaRef ds:uri="2cc016c5-161d-4d6b-a532-6cf687f4a3ab"/>
    <ds:schemaRef ds:uri="http://schemas.microsoft.com/office/2006/documentManagement/types"/>
    <ds:schemaRef ds:uri="cdae4ca2-47b8-467c-a804-ebae05ca0c7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C35257 Arizona DOT, Site Config, VRCD-3X18-66-A (Retro)</dc:title>
  <dc:subject/>
  <dc:creator>Dan Muzzey</dc:creator>
  <cp:keywords/>
  <dc:description/>
  <cp:lastModifiedBy>Erick Viera</cp:lastModifiedBy>
  <cp:revision/>
  <dcterms:created xsi:type="dcterms:W3CDTF">2017-03-27T20:46:42Z</dcterms:created>
  <dcterms:modified xsi:type="dcterms:W3CDTF">2026-10-08T17:10:44Z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fdebe065-64d1-4d02-8875-05aaa1812852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