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1" documentId="8_{21F3911D-C9F7-4710-8A28-439992352E46}" xr6:coauthVersionLast="47" xr6:coauthVersionMax="47" xr10:uidLastSave="{2798E372-FB40-464A-B1EF-20DA2CC381AB}"/>
  <bookViews>
    <workbookView xWindow="8805" yWindow="0" windowWidth="20100"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D45" i="1"/>
  <c r="E39" i="1"/>
  <c r="D39" i="1"/>
  <c r="F36" i="1"/>
  <c r="E36" i="1"/>
  <c r="D36" i="1"/>
  <c r="F51" i="1" l="1"/>
  <c r="F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P2183 VMs will be set to Line Matrix when we have signs that are being stacked and setup as 1 sign.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E5A3AE33-4EBF-415F-97DD-4D71408608EE}">
      <text>
        <r>
          <rPr>
            <b/>
            <sz val="9"/>
            <color indexed="81"/>
            <rFont val="Tahoma"/>
            <family val="2"/>
          </rPr>
          <t>Pat Lilla:</t>
        </r>
        <r>
          <rPr>
            <sz val="9"/>
            <color indexed="81"/>
            <rFont val="Tahoma"/>
            <family val="2"/>
          </rPr>
          <t xml:space="preserve">
LINE is the light sensor on the Module.</t>
        </r>
      </text>
    </comment>
    <comment ref="F25" authorId="0" shapeId="0" xr:uid="{EB8EDAF1-3A7A-4DC6-87CF-530353667F70}">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953CE84B-2962-47F0-B777-9B9D0EC95834}">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85FA1BBC-8AE7-491C-B907-C585BAAC26AE}">
      <text>
        <r>
          <rPr>
            <b/>
            <sz val="9"/>
            <color indexed="81"/>
            <rFont val="Tahoma"/>
            <family val="2"/>
          </rPr>
          <t>Will Tucker:</t>
        </r>
        <r>
          <rPr>
            <sz val="9"/>
            <color indexed="81"/>
            <rFont val="Tahoma"/>
            <family val="2"/>
          </rPr>
          <t xml:space="preserve">
Gen 1 - No Fans</t>
        </r>
      </text>
    </comment>
    <comment ref="D31" authorId="1" shapeId="0" xr:uid="{DA237BB9-9DB5-4E5B-9148-DBC9249ED542}">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5A51642F-D653-4B02-A5B0-A1FEE066E14F}">
      <text>
        <r>
          <rPr>
            <b/>
            <sz val="9"/>
            <color indexed="81"/>
            <rFont val="Tahoma"/>
            <family val="2"/>
          </rPr>
          <t>Will Tucker:</t>
        </r>
        <r>
          <rPr>
            <sz val="9"/>
            <color indexed="81"/>
            <rFont val="Tahoma"/>
            <family val="2"/>
          </rPr>
          <t xml:space="preserve">
GEN 1 - No Surges</t>
        </r>
      </text>
    </comment>
    <comment ref="D33" authorId="1" shapeId="0" xr:uid="{9F4164BE-BC4D-48A9-B8E8-F3F244D56FFC}">
      <text>
        <r>
          <rPr>
            <sz val="11"/>
            <color theme="1"/>
            <rFont val="Calibri"/>
            <family val="2"/>
            <scheme val="minor"/>
          </rPr>
          <t>Will Tucker:
P2183 - Select Gen IV - the PSRB options must be manually selected at this time.</t>
        </r>
      </text>
    </comment>
    <comment ref="D37" authorId="1" shapeId="0" xr:uid="{137935F8-2DB4-43DC-B2D3-9DE62E885EB4}">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CC664C7B-23DF-4110-9066-23C4213B4D3B}">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66784816-DCA6-472A-A507-F795F89372B0}">
      <text>
        <r>
          <rPr>
            <b/>
            <sz val="9"/>
            <color indexed="81"/>
            <rFont val="Tahoma"/>
            <family val="2"/>
          </rPr>
          <t>Will Tucker:</t>
        </r>
        <r>
          <rPr>
            <sz val="9"/>
            <color indexed="81"/>
            <rFont val="Tahoma"/>
            <family val="2"/>
          </rPr>
          <t xml:space="preserve">
- Address will only change when the PSRBs are in a TC.</t>
        </r>
      </text>
    </comment>
    <comment ref="F39" authorId="1" shapeId="0" xr:uid="{87C9D6D1-63CA-42FB-B7C5-4B0DEC03296B}">
      <text>
        <r>
          <rPr>
            <b/>
            <sz val="9"/>
            <color indexed="81"/>
            <rFont val="Tahoma"/>
            <family val="2"/>
          </rPr>
          <t>Will Tucker:</t>
        </r>
        <r>
          <rPr>
            <sz val="9"/>
            <color indexed="81"/>
            <rFont val="Tahoma"/>
            <family val="2"/>
          </rPr>
          <t xml:space="preserve">
PSRB location
- On Display Interface - In Sign
- VIP 1 - In TC</t>
        </r>
      </text>
    </comment>
    <comment ref="D43" authorId="1" shapeId="0" xr:uid="{B226B7B2-151E-4B5C-8607-5EAAC23ECBAB}">
      <text>
        <r>
          <rPr>
            <b/>
            <sz val="9"/>
            <color indexed="81"/>
            <rFont val="Tahoma"/>
            <family val="2"/>
          </rPr>
          <t>Will Tucker:</t>
        </r>
        <r>
          <rPr>
            <sz val="9"/>
            <color indexed="81"/>
            <rFont val="Tahoma"/>
            <family val="2"/>
          </rPr>
          <t xml:space="preserve">
- By Brightness used with Alpha UPS
- By Power used with Multilink UPS</t>
        </r>
      </text>
    </comment>
    <comment ref="F43" authorId="1" shapeId="0" xr:uid="{086B397C-29EC-4E38-8A47-F78AC3D3377F}">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45" authorId="1" shapeId="0" xr:uid="{EBE9A260-11EB-4352-A627-0EFC3B1D63D5}">
      <text>
        <r>
          <rPr>
            <b/>
            <sz val="9"/>
            <color indexed="81"/>
            <rFont val="Tahoma"/>
            <family val="2"/>
          </rPr>
          <t>Will Tucker:</t>
        </r>
        <r>
          <rPr>
            <sz val="9"/>
            <color indexed="81"/>
            <rFont val="Tahoma"/>
            <family val="2"/>
          </rPr>
          <t xml:space="preserve">
- Address will only change when the PSRBs are in a TC.</t>
        </r>
      </text>
    </comment>
    <comment ref="F45" authorId="1" shapeId="0" xr:uid="{524A3338-2C97-488F-80C2-E2FCAE9465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<sst xmlns="http://schemas.openxmlformats.org/spreadsheetml/2006/main" count="117" uniqueCount="79">
  <si>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</si>
  <si>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</si>
  <si>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</si>
  <si>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</si>
  <si>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</si>
  <si>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</si>
  <si>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</si>
  <si>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</si>
  <si>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</si>
  <si>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</si>
  <si>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</si>
  <si>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</si>
  <si>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</si>
  <si>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</si>
  <si>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</si>
  <si>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</si>
  <si>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</si>
  <si>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</si>
  <si>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</si>
  <si>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</si>
  <si>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</si>
  <si>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</si>
  <si>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</si>
  <si>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</si>
  <si>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</si>
  <si>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</si>
  <si>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</si>
  <si>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</si>
  <si>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</si>
  <si>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</si>
  <si>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</si>
  <si>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</si>
  <si>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</si>
  <si>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</si>
  <si>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</si>
  <si>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</si>
  <si>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</si>
  <si>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</si>
  <si>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</si>
  <si>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</si>
  <si>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</si>
  <si>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</si>
  <si>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</si>
  <si>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</si>
  <si>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</si>
  <si>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</si>
  <si>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</si>
  <si>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</si>
  <si>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UPS</t>
  </si>
  <si>
    <t>Generic UPS</t>
  </si>
  <si>
    <t>By Power</t>
  </si>
  <si>
    <t/>
  </si>
  <si>
    <t>Entire display</t>
  </si>
  <si>
    <t>PS Redundancy Board</t>
  </si>
  <si>
    <t>CUSTOM OPTIONS</t>
  </si>
  <si>
    <t>SYSTEM BACKUP FILES</t>
  </si>
  <si>
    <t>GUIDE - DD4832617</t>
  </si>
  <si>
    <t>TRANSLATION TABLE</t>
  </si>
  <si>
    <t>N/A</t>
  </si>
  <si>
    <t>CONTROLLER CONFIGURATION PACKAGE</t>
  </si>
  <si>
    <t>Reference Drawings</t>
  </si>
  <si>
    <t>Site Notes</t>
  </si>
  <si>
    <t>DD5917552</t>
  </si>
  <si>
    <t>C35523 Texas DOT, Site Config, VM-1020-24X112-20-RGB G5 @3</t>
  </si>
  <si>
    <t>SYSTEM CONFIGURATION
VM-1020-24X112-20-RGB G5 @3</t>
  </si>
  <si>
    <t>FULL COLOR</t>
  </si>
  <si>
    <t>24X16</t>
  </si>
  <si>
    <t>CONNECT TO MODULE - NO</t>
  </si>
  <si>
    <t>Gen IV</t>
  </si>
  <si>
    <t>1 Hour</t>
  </si>
  <si>
    <t>Default IP</t>
  </si>
  <si>
    <t>Watts - 650</t>
  </si>
  <si>
    <t>Ethernet</t>
  </si>
  <si>
    <t>Module Output - 2</t>
  </si>
  <si>
    <t>On 1st Display Interface</t>
  </si>
  <si>
    <t>2, 3</t>
  </si>
  <si>
    <t>1, 2, 3</t>
  </si>
  <si>
    <t>ER-5518406 / DD5518406</t>
  </si>
  <si>
    <t>DD5917616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</si>
</sst>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21" xfId="0" quotePrefix="1"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3" fillId="0" borderId="31" xfId="0" applyFont="1" applyBorder="1" applyAlignment="1">
      <alignment horizontal="center" wrapText="1"/>
    </xf>
    <xf numFmtId="0" fontId="3" fillId="0" borderId="32" xfId="0" applyFont="1" applyBorder="1" applyAlignment="1">
      <alignment horizontal="center"/>
    </xf>
    <xf numFmtId="0" fontId="3" fillId="0" borderId="10" xfId="0" applyFont="1"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8" xfId="0" applyBorder="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left"/>
    </xf>
    <xf numFmtId="0" fontId="0" fillId="0" borderId="15" xfId="0" applyBorder="1" applyAlignment="1">
      <alignment horizontal="left"/>
    </xf>
    <xf numFmtId="0" fontId="0" fillId="0" borderId="19"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2" borderId="18" xfId="0" quotePrefix="1" applyFill="1" applyBorder="1" applyAlignment="1">
      <alignment horizontal="center" vertical="center"/>
    </xf>
    <xf numFmtId="0" fontId="0" fillId="0" borderId="16" xfId="0" quotePrefix="1" applyBorder="1" applyAlignment="1">
      <alignment horizontal="left"/>
    </xf>
    <xf numFmtId="0" fontId="0" fillId="0" borderId="17" xfId="0" applyBorder="1" applyAlignment="1">
      <alignment horizontal="left"/>
    </xf>
    <xf numFmtId="0" fontId="0" fillId="0" borderId="7" xfId="0" applyBorder="1" applyAlignment="1">
      <alignment horizontal="center"/>
    </xf>
    <xf numFmtId="0" fontId="0" fillId="0" borderId="2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0"/>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62</v>
      </c>
      <c r="C1" s="72" t="s">
        <v>63</v>
      </c>
      <c r="D1" s="72"/>
      <c r="E1" s="72"/>
      <c r="F1" s="72"/>
      <c r="G1" s="15" t="s">
        <v>0</v>
      </c>
    </row>
    <row r="2" spans="2:7" ht="31.5" customHeight="1" thickBot="1" x14ac:dyDescent="0.3">
      <c r="B2" s="42" t="s">
        <v>64</v>
      </c>
      <c r="C2" s="43"/>
      <c r="D2" s="43"/>
      <c r="E2" s="43"/>
      <c r="F2" s="44"/>
      <c r="G2" s="59" t="s">
        <v>1</v>
      </c>
    </row>
    <row r="3" spans="2:7" ht="15.75" thickBot="1" x14ac:dyDescent="0.3">
      <c r="B3" s="62" t="s">
        <v>2</v>
      </c>
      <c r="C3" s="63"/>
      <c r="D3" s="63" t="s">
        <v>3</v>
      </c>
      <c r="E3" s="63"/>
      <c r="F3" s="73"/>
      <c r="G3" s="60"/>
    </row>
    <row r="4" spans="2:7" x14ac:dyDescent="0.25">
      <c r="B4" s="40" t="s">
        <v>4</v>
      </c>
      <c r="C4" s="41"/>
      <c r="D4" s="41" t="s">
        <v>5</v>
      </c>
      <c r="E4" s="41"/>
      <c r="F4" s="50"/>
      <c r="G4" s="47" t="s">
        <v>76</v>
      </c>
    </row>
    <row r="5" spans="2:7" x14ac:dyDescent="0.25">
      <c r="B5" s="40" t="s">
        <v>6</v>
      </c>
      <c r="C5" s="41"/>
      <c r="D5" s="41" t="s">
        <v>7</v>
      </c>
      <c r="E5" s="41"/>
      <c r="F5" s="50"/>
      <c r="G5" s="48"/>
    </row>
    <row r="6" spans="2:7" x14ac:dyDescent="0.25">
      <c r="B6" s="53" t="s">
        <v>8</v>
      </c>
      <c r="C6" s="10" t="s">
        <v>9</v>
      </c>
      <c r="D6" s="41" t="s">
        <v>65</v>
      </c>
      <c r="E6" s="41"/>
      <c r="F6" s="50"/>
      <c r="G6" s="48"/>
    </row>
    <row r="7" spans="2:7" x14ac:dyDescent="0.25">
      <c r="B7" s="53"/>
      <c r="C7" s="10" t="s">
        <v>10</v>
      </c>
      <c r="D7" s="41" t="s">
        <v>11</v>
      </c>
      <c r="E7" s="41"/>
      <c r="F7" s="50"/>
      <c r="G7" s="48"/>
    </row>
    <row r="8" spans="2:7" x14ac:dyDescent="0.25">
      <c r="B8" s="53"/>
      <c r="C8" s="10" t="s">
        <v>12</v>
      </c>
      <c r="D8" s="41" t="s">
        <v>66</v>
      </c>
      <c r="E8" s="41"/>
      <c r="F8" s="50"/>
      <c r="G8" s="48"/>
    </row>
    <row r="9" spans="2:7" x14ac:dyDescent="0.25">
      <c r="B9" s="53"/>
      <c r="C9" s="10" t="s">
        <v>13</v>
      </c>
      <c r="D9" s="51">
        <v>20</v>
      </c>
      <c r="E9" s="51"/>
      <c r="F9" s="52"/>
      <c r="G9" s="48"/>
    </row>
    <row r="10" spans="2:7" x14ac:dyDescent="0.25">
      <c r="B10" s="40" t="s">
        <v>14</v>
      </c>
      <c r="C10" s="41"/>
      <c r="D10" s="51">
        <v>24</v>
      </c>
      <c r="E10" s="51"/>
      <c r="F10" s="52"/>
      <c r="G10" s="48"/>
    </row>
    <row r="11" spans="2:7" x14ac:dyDescent="0.25">
      <c r="B11" s="40" t="s">
        <v>15</v>
      </c>
      <c r="C11" s="41"/>
      <c r="D11" s="51">
        <v>112</v>
      </c>
      <c r="E11" s="51"/>
      <c r="F11" s="52"/>
      <c r="G11" s="48"/>
    </row>
    <row r="12" spans="2:7" x14ac:dyDescent="0.25">
      <c r="B12" s="40" t="s">
        <v>16</v>
      </c>
      <c r="C12" s="41"/>
      <c r="D12" s="41" t="s">
        <v>17</v>
      </c>
      <c r="E12" s="41"/>
      <c r="F12" s="50"/>
      <c r="G12" s="48"/>
    </row>
    <row r="13" spans="2:7" x14ac:dyDescent="0.25">
      <c r="B13" s="33" t="s">
        <v>18</v>
      </c>
      <c r="C13" s="10"/>
      <c r="D13" s="51">
        <v>1</v>
      </c>
      <c r="E13" s="51"/>
      <c r="F13" s="52"/>
      <c r="G13" s="48"/>
    </row>
    <row r="14" spans="2:7" ht="15.75" thickBot="1" x14ac:dyDescent="0.3">
      <c r="B14" s="64" t="s">
        <v>19</v>
      </c>
      <c r="C14" s="65"/>
      <c r="D14" s="45" t="s">
        <v>20</v>
      </c>
      <c r="E14" s="45"/>
      <c r="F14" s="46"/>
      <c r="G14" s="49"/>
    </row>
    <row r="15" spans="2:7" ht="15.75" thickBot="1" x14ac:dyDescent="0.3"/>
    <row r="16" spans="2:7" ht="15.75" thickBot="1" x14ac:dyDescent="0.3">
      <c r="B16" s="61" t="s">
        <v>21</v>
      </c>
      <c r="C16" s="43"/>
      <c r="D16" s="43"/>
      <c r="E16" s="43"/>
      <c r="F16" s="44"/>
      <c r="G16" s="47" t="s">
        <v>76</v>
      </c>
    </row>
    <row r="17" spans="2:7" x14ac:dyDescent="0.25">
      <c r="B17" s="62" t="s">
        <v>2</v>
      </c>
      <c r="C17" s="63"/>
      <c r="D17" s="26" t="s">
        <v>3</v>
      </c>
      <c r="E17" s="26" t="s">
        <v>22</v>
      </c>
      <c r="F17" s="27" t="s">
        <v>23</v>
      </c>
      <c r="G17" s="48"/>
    </row>
    <row r="18" spans="2:7" x14ac:dyDescent="0.25">
      <c r="B18" s="40" t="s">
        <v>24</v>
      </c>
      <c r="C18" s="41"/>
      <c r="D18" s="10" t="s">
        <v>25</v>
      </c>
      <c r="E18" s="10" t="s">
        <v>26</v>
      </c>
      <c r="F18" s="12" t="s">
        <v>27</v>
      </c>
      <c r="G18" s="48"/>
    </row>
    <row r="19" spans="2:7" x14ac:dyDescent="0.25">
      <c r="B19" s="40" t="s">
        <v>28</v>
      </c>
      <c r="C19" s="41"/>
      <c r="D19" s="10" t="s">
        <v>8</v>
      </c>
      <c r="E19" s="10" t="s">
        <v>26</v>
      </c>
      <c r="F19" s="12" t="s">
        <v>27</v>
      </c>
      <c r="G19" s="48"/>
    </row>
    <row r="20" spans="2:7" x14ac:dyDescent="0.25">
      <c r="B20" s="40" t="s">
        <v>29</v>
      </c>
      <c r="C20" s="41"/>
      <c r="D20" s="10" t="s">
        <v>30</v>
      </c>
      <c r="E20" s="11" t="s">
        <v>31</v>
      </c>
      <c r="F20" s="13" t="s">
        <v>31</v>
      </c>
      <c r="G20" s="48"/>
    </row>
    <row r="21" spans="2:7" x14ac:dyDescent="0.25">
      <c r="B21" s="40" t="s">
        <v>32</v>
      </c>
      <c r="C21" s="41"/>
      <c r="D21" s="24" t="s">
        <v>30</v>
      </c>
      <c r="E21" s="24" t="s">
        <v>31</v>
      </c>
      <c r="F21" s="13"/>
      <c r="G21" s="48"/>
    </row>
    <row r="22" spans="2:7" x14ac:dyDescent="0.25">
      <c r="B22" s="40" t="s">
        <v>33</v>
      </c>
      <c r="C22" s="41"/>
      <c r="D22" s="24" t="s">
        <v>30</v>
      </c>
      <c r="E22" s="24"/>
      <c r="F22" s="12"/>
      <c r="G22" s="48"/>
    </row>
    <row r="23" spans="2:7" x14ac:dyDescent="0.25">
      <c r="B23" s="40" t="s">
        <v>34</v>
      </c>
      <c r="C23" s="41"/>
      <c r="D23" s="24" t="s">
        <v>30</v>
      </c>
      <c r="E23" s="24"/>
      <c r="F23" s="12"/>
      <c r="G23" s="48"/>
    </row>
    <row r="24" spans="2:7" x14ac:dyDescent="0.25">
      <c r="B24" s="40" t="s">
        <v>35</v>
      </c>
      <c r="C24" s="41"/>
      <c r="D24" s="24">
        <v>1</v>
      </c>
      <c r="E24" s="24" t="s">
        <v>31</v>
      </c>
      <c r="F24" s="13" t="s">
        <v>67</v>
      </c>
      <c r="G24" s="48"/>
    </row>
    <row r="25" spans="2:7" x14ac:dyDescent="0.25">
      <c r="B25" s="40" t="s">
        <v>36</v>
      </c>
      <c r="C25" s="41"/>
      <c r="D25" s="24" t="s">
        <v>30</v>
      </c>
      <c r="E25" s="24" t="s">
        <v>31</v>
      </c>
      <c r="F25" s="13"/>
      <c r="G25" s="48"/>
    </row>
    <row r="26" spans="2:7" x14ac:dyDescent="0.25">
      <c r="B26" s="40" t="s">
        <v>37</v>
      </c>
      <c r="C26" s="41"/>
      <c r="D26" s="24" t="s">
        <v>30</v>
      </c>
      <c r="E26" s="24" t="s">
        <v>31</v>
      </c>
      <c r="F26" s="13" t="s">
        <v>31</v>
      </c>
      <c r="G26" s="48"/>
    </row>
    <row r="27" spans="2:7" x14ac:dyDescent="0.25">
      <c r="B27" s="40" t="s">
        <v>38</v>
      </c>
      <c r="C27" s="41"/>
      <c r="D27" s="25" t="s">
        <v>30</v>
      </c>
      <c r="E27" s="24" t="s">
        <v>31</v>
      </c>
      <c r="F27" s="13" t="s">
        <v>31</v>
      </c>
      <c r="G27" s="48"/>
    </row>
    <row r="28" spans="2:7" x14ac:dyDescent="0.25">
      <c r="B28" s="40" t="s">
        <v>39</v>
      </c>
      <c r="C28" s="41"/>
      <c r="D28" s="25" t="s">
        <v>30</v>
      </c>
      <c r="E28" s="24" t="s">
        <v>31</v>
      </c>
      <c r="F28" s="13" t="s">
        <v>31</v>
      </c>
      <c r="G28" s="48"/>
    </row>
    <row r="29" spans="2:7" x14ac:dyDescent="0.25">
      <c r="B29" s="40" t="s">
        <v>40</v>
      </c>
      <c r="C29" s="41"/>
      <c r="D29" s="25" t="s">
        <v>30</v>
      </c>
      <c r="E29" s="24" t="s">
        <v>31</v>
      </c>
      <c r="F29" s="13" t="s">
        <v>31</v>
      </c>
      <c r="G29" s="48"/>
    </row>
    <row r="30" spans="2:7" x14ac:dyDescent="0.25">
      <c r="B30" s="40" t="s">
        <v>41</v>
      </c>
      <c r="C30" s="41"/>
      <c r="D30" s="25" t="s">
        <v>42</v>
      </c>
      <c r="E30" s="24" t="s">
        <v>31</v>
      </c>
      <c r="F30" s="13" t="s">
        <v>31</v>
      </c>
      <c r="G30" s="48"/>
    </row>
    <row r="31" spans="2:7" x14ac:dyDescent="0.25">
      <c r="B31" s="40" t="s">
        <v>43</v>
      </c>
      <c r="C31" s="41"/>
      <c r="D31" s="24" t="s">
        <v>30</v>
      </c>
      <c r="E31" s="24" t="s">
        <v>31</v>
      </c>
      <c r="F31" s="13" t="s">
        <v>31</v>
      </c>
      <c r="G31" s="48"/>
    </row>
    <row r="32" spans="2:7" x14ac:dyDescent="0.25">
      <c r="B32" s="40" t="s">
        <v>44</v>
      </c>
      <c r="C32" s="41"/>
      <c r="D32" s="24">
        <v>1</v>
      </c>
      <c r="E32" s="24" t="s">
        <v>31</v>
      </c>
      <c r="F32" s="13" t="s">
        <v>31</v>
      </c>
      <c r="G32" s="48"/>
    </row>
    <row r="33" spans="2:7" ht="15.75" thickBot="1" x14ac:dyDescent="0.3">
      <c r="B33" s="64" t="s">
        <v>45</v>
      </c>
      <c r="C33" s="65"/>
      <c r="D33" s="28" t="s">
        <v>68</v>
      </c>
      <c r="E33" s="28"/>
      <c r="F33" s="14"/>
      <c r="G33" s="49"/>
    </row>
    <row r="34" spans="2:7" ht="15.75" thickBot="1" x14ac:dyDescent="0.3">
      <c r="B34" s="20"/>
      <c r="C34" s="20"/>
      <c r="D34" s="21"/>
      <c r="E34" s="21"/>
      <c r="F34" s="22"/>
      <c r="G34" s="23"/>
    </row>
    <row r="35" spans="2:7" x14ac:dyDescent="0.25">
      <c r="B35" s="54" t="s">
        <v>46</v>
      </c>
      <c r="C35" s="55"/>
      <c r="D35" s="55"/>
      <c r="E35" s="55"/>
      <c r="F35" s="55"/>
      <c r="G35" s="56">
        <v>1</v>
      </c>
    </row>
    <row r="36" spans="2:7" x14ac:dyDescent="0.25">
      <c r="B36" s="70" t="s">
        <v>47</v>
      </c>
      <c r="C36" s="71"/>
      <c r="D36" s="24">
        <f>IF(B36="DOOR SWITCH 2 (TC)",1,"N/A")</f>
        <v>1</v>
      </c>
      <c r="E36" s="24">
        <f>IF(B36="DOOR SWITCH 2 (TC)",1,"N/A")</f>
        <v>1</v>
      </c>
      <c r="F36" s="37" t="str">
        <f>IF(B36="DOOR SWITCH 2 (TC)","VIP 1","N/A")</f>
        <v>VIP 1</v>
      </c>
      <c r="G36" s="57"/>
    </row>
    <row r="37" spans="2:7" x14ac:dyDescent="0.25">
      <c r="B37" s="69" t="s">
        <v>48</v>
      </c>
      <c r="C37" s="16" t="s">
        <v>49</v>
      </c>
      <c r="D37" s="17" t="s">
        <v>50</v>
      </c>
      <c r="E37" s="17" t="s">
        <v>69</v>
      </c>
      <c r="F37" s="18" t="s">
        <v>70</v>
      </c>
      <c r="G37" s="57"/>
    </row>
    <row r="38" spans="2:7" x14ac:dyDescent="0.25">
      <c r="B38" s="69"/>
      <c r="C38" s="17" t="s">
        <v>52</v>
      </c>
      <c r="D38" s="19" t="s">
        <v>71</v>
      </c>
      <c r="E38" s="17" t="s">
        <v>72</v>
      </c>
      <c r="F38" s="18"/>
      <c r="G38" s="57"/>
    </row>
    <row r="39" spans="2:7" x14ac:dyDescent="0.25">
      <c r="B39" s="29" t="s">
        <v>53</v>
      </c>
      <c r="C39" s="11" t="s">
        <v>73</v>
      </c>
      <c r="D39" s="11" t="str">
        <f>IF(B39="PS Redundancy Board","I/O Board Outputs - NO"," ")</f>
        <v>I/O Board Outputs - NO</v>
      </c>
      <c r="E39" s="11" t="str">
        <f>IF(B39="PS Redundancy Board","Sensor Address -1"," ")</f>
        <v>Sensor Address -1</v>
      </c>
      <c r="F39" s="37" t="s">
        <v>74</v>
      </c>
      <c r="G39" s="57"/>
    </row>
    <row r="40" spans="2:7" ht="15.75" thickBot="1" x14ac:dyDescent="0.3">
      <c r="B40" s="66" t="s">
        <v>51</v>
      </c>
      <c r="C40" s="39"/>
      <c r="D40" s="9"/>
      <c r="E40" s="9"/>
      <c r="F40" s="38"/>
      <c r="G40" s="58"/>
    </row>
    <row r="41" spans="2:7" ht="15.75" thickBot="1" x14ac:dyDescent="0.3">
      <c r="C41" s="30"/>
      <c r="D41" s="30"/>
      <c r="E41" s="31"/>
      <c r="F41" s="32"/>
      <c r="G41" s="15"/>
    </row>
    <row r="42" spans="2:7" x14ac:dyDescent="0.25">
      <c r="B42" s="54" t="s">
        <v>46</v>
      </c>
      <c r="C42" s="55"/>
      <c r="D42" s="55"/>
      <c r="E42" s="55"/>
      <c r="F42" s="55"/>
      <c r="G42" s="56" t="s">
        <v>75</v>
      </c>
    </row>
    <row r="43" spans="2:7" hidden="1" x14ac:dyDescent="0.25">
      <c r="B43" s="69"/>
      <c r="C43" s="16"/>
      <c r="D43" s="17"/>
      <c r="E43" s="17"/>
      <c r="F43" s="18"/>
      <c r="G43" s="57"/>
    </row>
    <row r="44" spans="2:7" hidden="1" x14ac:dyDescent="0.25">
      <c r="B44" s="69"/>
      <c r="C44" s="17"/>
      <c r="D44" s="19"/>
      <c r="E44" s="17"/>
      <c r="F44" s="18"/>
      <c r="G44" s="57"/>
    </row>
    <row r="45" spans="2:7" x14ac:dyDescent="0.25">
      <c r="B45" s="29" t="s">
        <v>53</v>
      </c>
      <c r="C45" s="11" t="s">
        <v>73</v>
      </c>
      <c r="D45" s="11" t="str">
        <f>IF(B45="PS Redundancy Board","I/O Board Outputs - NO"," ")</f>
        <v>I/O Board Outputs - NO</v>
      </c>
      <c r="E45" s="11" t="str">
        <f>IF(B45="PS Redundancy Board","Sensor Address -1"," ")</f>
        <v>Sensor Address -1</v>
      </c>
      <c r="F45" s="37" t="s">
        <v>74</v>
      </c>
      <c r="G45" s="57"/>
    </row>
    <row r="46" spans="2:7" ht="15.75" thickBot="1" x14ac:dyDescent="0.3">
      <c r="B46" s="66" t="s">
        <v>51</v>
      </c>
      <c r="C46" s="39"/>
      <c r="D46" s="9"/>
      <c r="E46" s="9"/>
      <c r="F46" s="38"/>
      <c r="G46" s="58"/>
    </row>
    <row r="47" spans="2:7" ht="15.75" thickBot="1" x14ac:dyDescent="0.3">
      <c r="C47" s="30"/>
      <c r="D47" s="30"/>
      <c r="E47" s="31"/>
      <c r="F47" s="32"/>
      <c r="G47" s="15"/>
    </row>
    <row r="48" spans="2:7" ht="15.75" thickBot="1" x14ac:dyDescent="0.3">
      <c r="B48" s="61" t="s">
        <v>54</v>
      </c>
      <c r="C48" s="43"/>
      <c r="D48" s="43"/>
      <c r="E48" s="43"/>
      <c r="F48" s="44"/>
      <c r="G48" s="56"/>
    </row>
    <row r="49" spans="2:7" x14ac:dyDescent="0.25">
      <c r="B49" s="67" t="s">
        <v>55</v>
      </c>
      <c r="C49" s="68"/>
      <c r="D49" s="68"/>
      <c r="E49" s="34" t="s">
        <v>78</v>
      </c>
      <c r="F49" s="36" t="s">
        <v>56</v>
      </c>
      <c r="G49" s="57"/>
    </row>
    <row r="50" spans="2:7" x14ac:dyDescent="0.25">
      <c r="B50" s="40" t="s">
        <v>57</v>
      </c>
      <c r="C50" s="41"/>
      <c r="D50" s="41"/>
      <c r="E50" s="11" t="s">
        <v>77</v>
      </c>
      <c r="F50" s="13" t="str">
        <f>IF(E50="N/A", " ", "GUIDE - DD3513398")</f>
        <v>GUIDE - DD3513398</v>
      </c>
      <c r="G50" s="57"/>
    </row>
    <row r="51" spans="2:7" ht="15.75" thickBot="1" x14ac:dyDescent="0.3">
      <c r="B51" s="64" t="s">
        <v>59</v>
      </c>
      <c r="C51" s="65"/>
      <c r="D51" s="65"/>
      <c r="E51" s="35" t="s">
        <v>58</v>
      </c>
      <c r="F51" s="14" t="str">
        <f>IF(E51="N/A", " ", "GUIDE - DD3350029")</f>
        <v xml:space="preserve"> </v>
      </c>
      <c r="G51" s="58"/>
    </row>
    <row r="52" spans="2:7" x14ac:dyDescent="0.25">
      <c r="C52" s="30"/>
      <c r="D52" s="30"/>
      <c r="E52" s="31"/>
      <c r="F52" s="32"/>
      <c r="G52" s="15"/>
    </row>
    <row r="53" spans="2:7" ht="15.75" thickBot="1" x14ac:dyDescent="0.3"/>
    <row r="54" spans="2:7" x14ac:dyDescent="0.25">
      <c r="B54" s="7" t="s">
        <v>60</v>
      </c>
      <c r="C54" s="8"/>
      <c r="D54" s="8"/>
      <c r="E54" s="8"/>
      <c r="F54" s="8"/>
      <c r="G54" s="1"/>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x14ac:dyDescent="0.25">
      <c r="B62" s="3"/>
      <c r="G62" s="2"/>
    </row>
    <row r="63" spans="2:7" x14ac:dyDescent="0.25">
      <c r="B63" s="3"/>
      <c r="G63" s="2"/>
    </row>
    <row r="64" spans="2:7" x14ac:dyDescent="0.25">
      <c r="B64" s="3"/>
      <c r="G64" s="2"/>
    </row>
    <row r="65" spans="2:7" x14ac:dyDescent="0.25">
      <c r="B65" s="3"/>
      <c r="G65" s="2"/>
    </row>
    <row r="66" spans="2:7" x14ac:dyDescent="0.25">
      <c r="B66" s="3"/>
      <c r="G66" s="2"/>
    </row>
    <row r="67" spans="2:7" x14ac:dyDescent="0.25">
      <c r="B67" s="3"/>
      <c r="G67" s="2"/>
    </row>
    <row r="68" spans="2:7" ht="15.75" thickBot="1" x14ac:dyDescent="0.3">
      <c r="B68" s="4"/>
      <c r="C68" s="5"/>
      <c r="D68" s="5"/>
      <c r="E68" s="5"/>
      <c r="F68" s="5"/>
      <c r="G68" s="6"/>
    </row>
    <row r="70" spans="2:7" x14ac:dyDescent="0.25">
      <c r="B70" t="s">
        <v>61</v>
      </c>
    </row>
  </sheetData>
  <mergeCells count="57">
    <mergeCell ref="B46:C4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8:G51"/>
    <mergeCell ref="B40:C40"/>
    <mergeCell ref="B49:D49"/>
    <mergeCell ref="B35:F35"/>
    <mergeCell ref="B37:B38"/>
    <mergeCell ref="B51:D51"/>
    <mergeCell ref="B48:F48"/>
    <mergeCell ref="B50:D50"/>
    <mergeCell ref="G35:G40"/>
    <mergeCell ref="B36:C36"/>
    <mergeCell ref="B42:F42"/>
    <mergeCell ref="G42:G46"/>
    <mergeCell ref="B43:B44"/>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D9:F9"/>
    <mergeCell ref="D10:F10"/>
    <mergeCell ref="B6:B9"/>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O42" xr:uid="{00000000-0002-0000-0000-000007000000}">
      <formula1>"DOOR SWITCH 2 (TC), "</formula1>
    </dataValidation>
    <dataValidation type="list" errorStyle="warning" allowBlank="1" showInputMessage="1" showErrorMessage="1" sqref="B36:C36" xr:uid="{7383A9F7-FE44-48D8-9B76-48BD4AD8BF07}">
      <formula1>"--,DOOR SWITCH 2 (TC),'"</formula1>
    </dataValidation>
    <dataValidation type="list" allowBlank="1" showInputMessage="1" showErrorMessage="1" sqref="D31" xr:uid="{694095D1-B681-437D-B3C8-CCE0AB953BE3}">
      <formula1>"0,1,2, YES, NO"</formula1>
    </dataValidation>
    <dataValidation type="list" allowBlank="1" showInputMessage="1" showErrorMessage="1" sqref="D24" xr:uid="{F9E0AC9C-4B12-407F-A568-1B217E366FC0}">
      <formula1>"0,1"</formula1>
    </dataValidation>
    <dataValidation type="list" allowBlank="1" showInputMessage="1" showErrorMessage="1" sqref="D30" xr:uid="{CAF83680-BC86-4831-91A4-461AC007A2A1}">
      <formula1>"YES,NO"</formula1>
    </dataValidation>
    <dataValidation type="list" errorStyle="warning" allowBlank="1" showInputMessage="1" showErrorMessage="1" sqref="D27:D29" xr:uid="{FE04E50B-8214-40A6-8787-E8F9FAE5E7A1}">
      <formula1>"YES,NO"</formula1>
    </dataValidation>
    <dataValidation type="list" allowBlank="1" showInputMessage="1" showErrorMessage="1" sqref="B40:C40 B46:C46" xr:uid="{9D95D93F-1106-4683-AC31-5C7C82D8EFE7}">
      <formula1>"MINI DC I/O 6,'"</formula1>
    </dataValidation>
    <dataValidation type="list" errorStyle="warning" allowBlank="1" showInputMessage="1" showErrorMessage="1" sqref="D26" xr:uid="{CD196C67-2E50-4971-BDD3-E2A574E15506}">
      <formula1>"NO,1,2,3,4,5,6,7,8,9,10"</formula1>
    </dataValidation>
    <dataValidation type="list" errorStyle="warning" allowBlank="1" showInputMessage="1" showErrorMessage="1" sqref="D21" xr:uid="{2765527F-34DE-44E6-8907-DF2244F78C14}">
      <formula1>"NO,1,2,3,4,5,6,7,8"</formula1>
    </dataValidation>
    <dataValidation type="list" errorStyle="warning" allowBlank="1" showInputMessage="1" showErrorMessage="1" sqref="D32" xr:uid="{F9D9C029-47B1-41BA-85AA-D11455D1F15E}">
      <formula1>"?,NO,1,2"</formula1>
    </dataValidation>
    <dataValidation type="list" errorStyle="warning" allowBlank="1" showInputMessage="1" showErrorMessage="1" sqref="F25" xr:uid="{0D8DD685-67C5-4150-8623-3799F8C26161}">
      <formula1>"'--,CAN,I/O"</formula1>
    </dataValidation>
    <dataValidation type="list" allowBlank="1" showInputMessage="1" showErrorMessage="1" sqref="F24" xr:uid="{945965FF-14FC-4925-BC9A-F15C6B401331}">
      <formula1>"?, CONNECT TO MODULE - YES, CONNECT TO MODULE - NO"</formula1>
    </dataValidation>
    <dataValidation type="list" allowBlank="1" showInputMessage="1" showErrorMessage="1" sqref="E31" xr:uid="{C30314C0-9A45-4AF0-AC81-290889816AA7}">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F43" xr:uid="{7949681F-F8BD-41BE-BE99-F83E83D37A19}">
      <formula1>"', Auxiliary, Default IP, Specify IP"</formula1>
    </dataValidation>
    <dataValidation type="list" allowBlank="1" showInputMessage="1" showErrorMessage="1" sqref="E38 E44" xr:uid="{EDF3CF26-19BB-479D-9D74-89E63C6634C4}">
      <formula1>"', Serial,Ethernet"</formula1>
    </dataValidation>
    <dataValidation type="list" allowBlank="1" showInputMessage="1" showErrorMessage="1" sqref="E37 E43" xr:uid="{07B55F83-6C9C-465B-A617-E926A2A96AD2}">
      <formula1>"',1 Hour,2 Hour,3 Hour, 4 Hour,5 Hour"</formula1>
    </dataValidation>
    <dataValidation type="list" allowBlank="1" showInputMessage="1" sqref="C38 C44" xr:uid="{0D22EF4E-8E86-47FB-B898-4CBA60995B9B}">
      <formula1>"',Control equipment,Entire display"</formula1>
    </dataValidation>
    <dataValidation type="list" errorStyle="warning" allowBlank="1" showInputMessage="1" showErrorMessage="1" sqref="C37 C43" xr:uid="{5320C67C-70FC-4E2B-9090-7C70CC185A00}">
      <formula1>"',ALPHA FXM SERIES,TRIPPLITE,Generic UPS"</formula1>
    </dataValidation>
    <dataValidation type="list" allowBlank="1" showInputMessage="1" sqref="D37 D43" xr:uid="{708D11D9-91B9-4E79-AC44-2DD804F690C1}">
      <formula1>"', 'By Brightness %, By Power"</formula1>
    </dataValidation>
    <dataValidation type="list" allowBlank="1" showInputMessage="1" sqref="D38 D44" xr:uid="{1275DA6E-482F-4AA7-936E-51E0A7393CBA}">
      <formula1>"',Percent - 50%, Watts - 1800, Watts - 1100, Watts - 650"</formula1>
    </dataValidation>
    <dataValidation type="list" allowBlank="1" showInputMessage="1" showErrorMessage="1" sqref="B37:B38 B43:B44" xr:uid="{3F8D141F-4B85-405C-8C63-7BE4A1CFB7ED}">
      <formula1>"',UPS"</formula1>
    </dataValidation>
    <dataValidation type="list" errorStyle="warning" allowBlank="1" showInputMessage="1" showErrorMessage="1" sqref="D22:D23" xr:uid="{FA2AC0A3-C1EF-4CC3-A8A2-37B4F9662407}">
      <formula1>"YES, NO"</formula1>
    </dataValidation>
    <dataValidation type="list" allowBlank="1" showInputMessage="1" showErrorMessage="1" sqref="F22:F23" xr:uid="{47805366-B023-40E1-8C46-062DE3240A30}">
      <formula1>"', Isolation Boards in Sign - Yes, Isolation Boards in Sign - No"</formula1>
    </dataValidation>
    <dataValidation type="list" errorStyle="warning" allowBlank="1" showInputMessage="1" sqref="C39 C45" xr:uid="{0830831F-A972-49C1-BC47-BC7D0DCEB309}">
      <formula1>"', Module Output - ?"</formula1>
    </dataValidation>
    <dataValidation type="list" allowBlank="1" showInputMessage="1" showErrorMessage="1" sqref="B39 B45" xr:uid="{D8AF5BE0-FAD9-4C54-AC75-CC4A9CA69286}">
      <formula1>"', ?, PS Redundancy Board"</formula1>
    </dataValidation>
    <dataValidation type="list" errorStyle="warning" allowBlank="1" showInputMessage="1" showErrorMessage="1" sqref="D25" xr:uid="{895AA4DE-6A34-4E1B-961C-D290C16BE911}">
      <formula1>"?,NO,1,2,3,4,5,6,7,8,9,10"</formula1>
    </dataValidation>
    <dataValidation type="list" allowBlank="1" showInputMessage="1" showErrorMessage="1" sqref="F21" xr:uid="{FD621195-0963-45C4-B56C-D900B2A5A952}">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C35523</OrderProject_x0020_ID>
    <DocNumber xmlns="2cc016c5-161d-4d6b-a532-6cf687f4a3ab">DD5917552</DocNumber>
    <Rev xmlns="2cc016c5-161d-4d6b-a532-6cf687f4a3ab">00</Rev>
    <_dlc_DocId xmlns="b479dd50-8d7e-4b78-9fb1-00cf65781f6b">75D2Y5VYC55K-1220653723-67719</_dlc_DocId>
    <_dlc_DocIdUrl xmlns="b479dd50-8d7e-4b78-9fb1-00cf65781f6b">
      <Url>https://daktronics.sharepoint.com/sites/docs-engineering/_layouts/15/DocIdRedir.aspx?ID=75D2Y5VYC55K-1220653723-67719</Url>
      <Description>75D2Y5VYC55K-1220653723-67719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FFDF-4511-4C10-A4A0-73553F70C8B4}">
  <ds:schemaRefs>
    <ds:schemaRef ds:uri="cdae4ca2-47b8-467c-a804-ebae05ca0c7f"/>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2cc016c5-161d-4d6b-a532-6cf687f4a3ab"/>
    <ds:schemaRef ds:uri="b479dd50-8d7e-4b78-9fb1-00cf65781f6b"/>
    <ds:schemaRef ds:uri="http://www.w3.org/XML/1998/namespace"/>
  </ds:schemaRefs>
</ds:datastoreItem>
</file>

<file path=customXml/itemProps2.xml><?xml version="1.0" encoding="utf-8"?>
<ds:datastoreItem xmlns:ds="http://schemas.openxmlformats.org/officeDocument/2006/customXml" ds:itemID="{A1A2792C-479A-490F-8AAD-6FCEF6560EF9}">
  <ds:schemaRefs>
    <ds:schemaRef ds:uri="http://schemas.microsoft.com/sharepoint/events"/>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8ADC0331-8D63-4908-9CAF-F787E37C5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C35523 Texas DOT, Site Config, VM-1020-24X112-20-RGB G5 @3</dc:title>
  <dc:subject/>
  <dc:creator>Dan Muzzey</dc:creator>
  <cp:keywords/>
  <dc:description/>
  <cp:lastModifiedBy>Will Tucker</cp:lastModifiedBy>
  <cp:revision/>
  <dcterms:created xsi:type="dcterms:W3CDTF">2017-03-27T20:46:42Z</dcterms:created>
  <dcterms:modified xsi:type="dcterms:W3CDTF">2026-06-30T14:56:48Z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3c161888-2e00-48e9-b940-ed667fddc629</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