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22" documentId="8_{301BC4F8-B04F-4E97-984D-5D4EBDF4E53D}" xr6:coauthVersionLast="47" xr6:coauthVersionMax="47" xr10:uidLastSave="{C3D35DA8-5570-4747-9284-45CF152F35F5}"/>
  <bookViews>
    <workbookView xWindow="9150" yWindow="0" windowWidth="19755" windowHeight="1558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3" i="1" l="1"/>
  <c r="D43" i="1"/>
  <c r="E42" i="1"/>
  <c r="D42" i="1"/>
  <c r="F39" i="1"/>
  <c r="E39" i="1"/>
  <c r="D39" i="1"/>
  <c r="F46" i="1" l="1"/>
  <c r="F4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4" authorId="1" shapeId="0" xr:uid="{5677ACBD-C09C-4281-8251-54EAD7594ACC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Gen 3 - Rows
- Gen 4 - Bays</t>
        </r>
      </text>
    </comment>
    <comment ref="B24" authorId="1" shapeId="0" xr:uid="{8A5A7356-4DD6-4CFB-AA0B-EDF46B8ACACD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Power Supplies</t>
        </r>
      </text>
    </comment>
    <comment ref="F28" authorId="1" shapeId="0" xr:uid="{A4CCFE43-F160-472D-B0F7-BEB060727F6C}">
      <text>
        <r>
          <rPr>
            <b/>
            <sz val="9"/>
            <color indexed="81"/>
            <rFont val="Tahoma"/>
            <family val="2"/>
          </rPr>
          <t>Karl Seidl:</t>
        </r>
        <r>
          <rPr>
            <sz val="9"/>
            <color indexed="81"/>
            <rFont val="Tahoma"/>
            <family val="2"/>
          </rPr>
          <t xml:space="preserve">
If there is airflow then this is I/O.</t>
        </r>
      </text>
    </comment>
    <comment ref="D34" authorId="1" shapeId="0" xr:uid="{DB55D5BF-4E26-414C-BEA6-A2734E7D7F0E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40" authorId="1" shapeId="0" xr:uid="{12718D72-C546-4022-81F5-06C4331E0D04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      - 
- By Power used with Multilink UPS</t>
        </r>
      </text>
    </comment>
    <comment ref="E42" authorId="1" shapeId="0" xr:uid="{1DB19D08-3431-44FB-AF1D-73351668E45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42" authorId="1" shapeId="0" xr:uid="{FF674EC0-6896-47FA-8641-844AA78C7C5C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3" authorId="1" shapeId="0" xr:uid="{99A5D0F7-7F8D-4505-9D15-F6C85639C2C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</commentList>
</comments>
</file>

<file path=xl/sharedStrings.xml><?xml version="1.0" encoding="utf-8"?>
<sst xmlns="http://schemas.openxmlformats.org/spreadsheetml/2006/main" count="130" uniqueCount="86">
  <si>
    <t>DD5922833</t>
  </si>
  <si>
    <t>C35540 Ohio DOT, Site Config, VF-2020-96X336-20-RGB G5</t>
  </si>
  <si>
    <t>Rev 00</t>
  </si>
  <si>
    <t>SYSTEM CONFIGURATION
VF-2020-96X336-20-RGB G5 @1</t>
  </si>
  <si>
    <t>SIGN/S</t>
  </si>
  <si>
    <t>OPTION</t>
  </si>
  <si>
    <t>VALUE</t>
  </si>
  <si>
    <t>MODEL</t>
  </si>
  <si>
    <t>VF</t>
  </si>
  <si>
    <t>ACCESS</t>
  </si>
  <si>
    <t>WALK-IN</t>
  </si>
  <si>
    <t>MODULE</t>
  </si>
  <si>
    <t>MODULE TYPE</t>
  </si>
  <si>
    <t>FULL COLOR</t>
  </si>
  <si>
    <t>MODULE POWER TYPE</t>
  </si>
  <si>
    <t>GEN 4 (24 VOLT BUS)</t>
  </si>
  <si>
    <t>MODULE SIZE</t>
  </si>
  <si>
    <t>24X16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</si>
  <si>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</si>
  <si>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</si>
  <si>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</si>
  <si>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</si>
  <si>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</si>
  <si>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</si>
  <si>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</si>
  <si>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BAYS</t>
  </si>
  <si>
    <t>PERIPHERAL CONFIGURATION - GUIDED SETUP</t>
  </si>
  <si>
    <t>ADDRESS</t>
  </si>
  <si>
    <t>LOCATION</t>
  </si>
  <si>
    <t>LIGHT (LUX)</t>
  </si>
  <si>
    <t>AMBIENT</t>
  </si>
  <si>
    <t>DEFAULT</t>
  </si>
  <si>
    <t>ON DISPLAY INTERFACE</t>
  </si>
  <si>
    <t>FRONT</t>
  </si>
  <si>
    <t>REAR</t>
  </si>
  <si>
    <t>TEMP</t>
  </si>
  <si>
    <t>EXTERNAL</t>
  </si>
  <si>
    <t>HUMIDITY</t>
  </si>
  <si>
    <t>INTERNAL</t>
  </si>
  <si>
    <t>ISOLATION BOARD</t>
  </si>
  <si>
    <t>NO</t>
  </si>
  <si>
    <t>--</t>
  </si>
  <si>
    <t>DC I/O</t>
  </si>
  <si>
    <t>VCB II Retro</t>
  </si>
  <si>
    <t>DOOR SWITCH (SIGN)</t>
  </si>
  <si>
    <t>YES - 1</t>
  </si>
  <si>
    <t>CONNECT TO MODULE - NO</t>
  </si>
  <si>
    <t>AIRFLOW SENSORS</t>
  </si>
  <si>
    <t>RPM SENSORS</t>
  </si>
  <si>
    <t>CABINET HEATERS</t>
  </si>
  <si>
    <t>DEFOG HEATERS</t>
  </si>
  <si>
    <t>YES</t>
  </si>
  <si>
    <t>FACE FANS</t>
  </si>
  <si>
    <t>VENT FANS</t>
  </si>
  <si>
    <t>BEACONS</t>
  </si>
  <si>
    <t/>
  </si>
  <si>
    <t>SURGE SUPPRESSORS</t>
  </si>
  <si>
    <t>POWER SYSTEM</t>
  </si>
  <si>
    <t>Gen IV (Default)</t>
  </si>
  <si>
    <t>PERIPHERAL CONFIGURATION - ADVANCED SETUP</t>
  </si>
  <si>
    <t>PS Redundancy Board</t>
  </si>
  <si>
    <t>Module Output - 7</t>
  </si>
  <si>
    <t>On 1ST Display Interface</t>
  </si>
  <si>
    <t>CUSTOM OPTIONS</t>
  </si>
  <si>
    <t>SYSTEM BACKUP FILES</t>
  </si>
  <si>
    <t>DD5922950</t>
  </si>
  <si>
    <t>GUIDE - DD4832617</t>
  </si>
  <si>
    <t>TRANSLATION TABLE</t>
  </si>
  <si>
    <t>N/A</t>
  </si>
  <si>
    <t>PERMANENT MESSAGES</t>
  </si>
  <si>
    <t>Reference Drawings</t>
  </si>
  <si>
    <t>Shop Drawing, VF-20**-96x336-20-*</t>
  </si>
  <si>
    <t>DWG-3580627</t>
  </si>
  <si>
    <t>Site Riser, One VF-2X20, VFC in Traffic Cabinet</t>
  </si>
  <si>
    <t>DWG-3686201</t>
  </si>
  <si>
    <t>Signal Schematic, VF-2020, Generic by Bay</t>
  </si>
  <si>
    <t>DWG-4958382</t>
  </si>
  <si>
    <t>DC Layout, VF-2020-96X***-20-RGB, Power Supply Redundancy Board</t>
  </si>
  <si>
    <t>DWG-5001587</t>
  </si>
  <si>
    <t>Schematic, VF-20X0, 120 VAC</t>
  </si>
  <si>
    <t>DWG-5461384</t>
  </si>
  <si>
    <t>Schematic, VF-20X0, Service Control Panel</t>
  </si>
  <si>
    <t>DWG-5461770</t>
  </si>
  <si>
    <t>Rear Electrical, VF-2020-96x336-20-RGB, Auxiliary Control Panel</t>
  </si>
  <si>
    <t>DWG-5612004</t>
  </si>
  <si>
    <t>Site 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</si>
</sst>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 quotePrefix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left"/>
    </xf>
    <xf numFmtId="0" fontId="0" fillId="0" borderId="9" xfId="0" applyBorder="1"/>
    <xf numFmtId="0" fontId="0" fillId="0" borderId="11" xfId="0" applyBorder="1"/>
    <xf numFmtId="0" fontId="0" fillId="0" borderId="13" xfId="0" applyBorder="1"/>
    <xf numFmtId="0" fontId="0" fillId="0" borderId="13" xfId="0" quotePrefix="1" applyBorder="1"/>
    <xf numFmtId="0" fontId="0" fillId="0" borderId="14" xfId="0" quotePrefix="1" applyBorder="1"/>
    <xf numFmtId="0" fontId="0" fillId="0" borderId="18" xfId="0" applyBorder="1" applyAlignment="1">
      <alignment horizontal="center"/>
    </xf>
    <xf numFmtId="0" fontId="0" fillId="0" borderId="18" xfId="0" quotePrefix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0" fillId="2" borderId="9" xfId="0" quotePrefix="1" applyFill="1" applyBorder="1"/>
    <xf numFmtId="0" fontId="0" fillId="2" borderId="9" xfId="0" quotePrefix="1" applyFill="1" applyBorder="1" applyAlignment="1">
      <alignment horizontal="left"/>
    </xf>
    <xf numFmtId="9" fontId="0" fillId="2" borderId="9" xfId="0" quotePrefix="1" applyNumberFormat="1" applyFill="1" applyBorder="1" applyAlignment="1">
      <alignment horizontal="left"/>
    </xf>
    <xf numFmtId="0" fontId="0" fillId="2" borderId="13" xfId="0" quotePrefix="1" applyFill="1" applyBorder="1"/>
    <xf numFmtId="0" fontId="0" fillId="0" borderId="9" xfId="0" applyBorder="1" applyAlignment="1">
      <alignment horizontal="left"/>
    </xf>
    <xf numFmtId="0" fontId="0" fillId="0" borderId="9" xfId="0" quotePrefix="1" applyBorder="1" applyAlignment="1">
      <alignment horizontal="left"/>
    </xf>
    <xf numFmtId="0" fontId="0" fillId="0" borderId="10" xfId="0" quotePrefix="1" applyBorder="1" applyAlignment="1">
      <alignment horizontal="left"/>
    </xf>
    <xf numFmtId="0" fontId="0" fillId="0" borderId="17" xfId="0" applyBorder="1" applyAlignment="1">
      <alignment horizontal="center"/>
    </xf>
    <xf numFmtId="0" fontId="0" fillId="0" borderId="17" xfId="0" quotePrefix="1" applyBorder="1" applyAlignment="1">
      <alignment horizontal="left"/>
    </xf>
    <xf numFmtId="0" fontId="0" fillId="0" borderId="6" xfId="0" quotePrefix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6" xfId="0" quotePrefix="1" applyBorder="1"/>
    <xf numFmtId="0" fontId="0" fillId="0" borderId="6" xfId="0" applyBorder="1" applyAlignment="1">
      <alignment horizontal="center" vertical="center"/>
    </xf>
    <xf numFmtId="0" fontId="0" fillId="0" borderId="17" xfId="0" quotePrefix="1" applyBorder="1"/>
    <xf numFmtId="0" fontId="0" fillId="0" borderId="18" xfId="0" applyBorder="1"/>
    <xf numFmtId="0" fontId="0" fillId="0" borderId="9" xfId="0" quotePrefix="1" applyBorder="1"/>
    <xf numFmtId="0" fontId="0" fillId="0" borderId="10" xfId="0" quotePrefix="1" applyBorder="1"/>
    <xf numFmtId="0" fontId="0" fillId="0" borderId="31" xfId="0" quotePrefix="1" applyBorder="1"/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2" borderId="11" xfId="0" quotePrefix="1" applyFill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quotePrefix="1" applyBorder="1" applyAlignment="1">
      <alignment horizontal="left"/>
    </xf>
    <xf numFmtId="0" fontId="0" fillId="0" borderId="14" xfId="0" quotePrefix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3" xfId="0" applyBorder="1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0" fillId="0" borderId="16" xfId="0" quotePrefix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0" borderId="9" xfId="0" quotePrefix="1" applyBorder="1" applyAlignment="1">
      <alignment horizontal="left"/>
    </xf>
    <xf numFmtId="0" fontId="0" fillId="0" borderId="13" xfId="0" quotePrefix="1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32" xfId="0" applyBorder="1"/>
    <xf numFmtId="0" fontId="0" fillId="0" borderId="33" xfId="0" applyBorder="1"/>
    <xf numFmtId="0" fontId="0" fillId="0" borderId="3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9"/>
  <sheetViews>
    <sheetView tabSelected="1" workbookViewId="0">
      <selection activeCell="C1" sqref="C1"/>
    </sheetView>
  </sheetViews>
  <sheetFormatPr defaultRowHeight="15"/>
  <cols>
    <col min="1" max="1" width="2.140625" customWidth="1"/>
    <col min="2" max="2" width="20.42578125" customWidth="1"/>
    <col min="3" max="3" width="19.7109375" customWidth="1"/>
    <col min="4" max="5" width="20.85546875" customWidth="1"/>
    <col min="6" max="6" width="25.85546875" customWidth="1"/>
    <col min="7" max="7" width="14.28515625" customWidth="1"/>
  </cols>
  <sheetData>
    <row r="1" spans="2:7" ht="15.75" thickBot="1">
      <c r="B1" s="17" t="s">
        <v>0</v>
      </c>
      <c r="C1" s="17"/>
      <c r="D1" s="42" t="s">
        <v>1</v>
      </c>
      <c r="E1" s="42"/>
      <c r="F1" s="42"/>
      <c r="G1" s="18" t="s">
        <v>2</v>
      </c>
    </row>
    <row r="2" spans="2:7" ht="31.5" customHeight="1" thickBot="1">
      <c r="B2" s="70" t="s">
        <v>3</v>
      </c>
      <c r="C2" s="44"/>
      <c r="D2" s="44"/>
      <c r="E2" s="44"/>
      <c r="F2" s="45"/>
      <c r="G2" s="75" t="s">
        <v>4</v>
      </c>
    </row>
    <row r="3" spans="2:7" ht="15.75" thickBot="1">
      <c r="B3" s="68" t="s">
        <v>5</v>
      </c>
      <c r="C3" s="69"/>
      <c r="D3" s="73" t="s">
        <v>6</v>
      </c>
      <c r="E3" s="69"/>
      <c r="F3" s="74"/>
      <c r="G3" s="76"/>
    </row>
    <row r="4" spans="2:7">
      <c r="B4" s="11" t="s">
        <v>7</v>
      </c>
      <c r="C4" s="10"/>
      <c r="D4" s="47" t="s">
        <v>8</v>
      </c>
      <c r="E4" s="47"/>
      <c r="F4" s="60"/>
      <c r="G4" s="61">
        <v>1</v>
      </c>
    </row>
    <row r="5" spans="2:7">
      <c r="B5" s="11" t="s">
        <v>9</v>
      </c>
      <c r="C5" s="10"/>
      <c r="D5" s="47" t="s">
        <v>10</v>
      </c>
      <c r="E5" s="47"/>
      <c r="F5" s="60"/>
      <c r="G5" s="62"/>
    </row>
    <row r="6" spans="2:7">
      <c r="B6" s="52" t="s">
        <v>11</v>
      </c>
      <c r="C6" s="10" t="s">
        <v>12</v>
      </c>
      <c r="D6" s="47" t="s">
        <v>13</v>
      </c>
      <c r="E6" s="47"/>
      <c r="F6" s="60"/>
      <c r="G6" s="62"/>
    </row>
    <row r="7" spans="2:7">
      <c r="B7" s="52"/>
      <c r="C7" s="10" t="s">
        <v>14</v>
      </c>
      <c r="D7" s="47" t="s">
        <v>15</v>
      </c>
      <c r="E7" s="47"/>
      <c r="F7" s="60"/>
      <c r="G7" s="62"/>
    </row>
    <row r="8" spans="2:7">
      <c r="B8" s="52"/>
      <c r="C8" s="10" t="s">
        <v>16</v>
      </c>
      <c r="D8" s="47" t="s">
        <v>17</v>
      </c>
      <c r="E8" s="47"/>
      <c r="F8" s="60"/>
      <c r="G8" s="62"/>
    </row>
    <row r="9" spans="2:7">
      <c r="B9" s="52"/>
      <c r="C9" s="10" t="s">
        <v>18</v>
      </c>
      <c r="D9" s="71">
        <v>20</v>
      </c>
      <c r="E9" s="71"/>
      <c r="F9" s="72"/>
      <c r="G9" s="62"/>
    </row>
    <row r="10" spans="2:7">
      <c r="B10" s="46" t="s">
        <v>19</v>
      </c>
      <c r="C10" s="47"/>
      <c r="D10" s="71">
        <v>96</v>
      </c>
      <c r="E10" s="71"/>
      <c r="F10" s="72"/>
      <c r="G10" s="62"/>
    </row>
    <row r="11" spans="2:7">
      <c r="B11" s="46" t="s">
        <v>20</v>
      </c>
      <c r="C11" s="47"/>
      <c r="D11" s="71">
        <v>336</v>
      </c>
      <c r="E11" s="71"/>
      <c r="F11" s="72"/>
      <c r="G11" s="62"/>
    </row>
    <row r="12" spans="2:7">
      <c r="B12" s="46" t="s">
        <v>21</v>
      </c>
      <c r="C12" s="47"/>
      <c r="D12" s="47" t="s">
        <v>22</v>
      </c>
      <c r="E12" s="47"/>
      <c r="F12" s="60"/>
      <c r="G12" s="62"/>
    </row>
    <row r="13" spans="2:7">
      <c r="B13" s="46" t="s">
        <v>23</v>
      </c>
      <c r="C13" s="47"/>
      <c r="D13" s="71">
        <v>1</v>
      </c>
      <c r="E13" s="71"/>
      <c r="F13" s="72"/>
      <c r="G13" s="62"/>
    </row>
    <row r="14" spans="2:7" ht="15.75" thickBot="1">
      <c r="B14" s="50" t="s">
        <v>24</v>
      </c>
      <c r="C14" s="51"/>
      <c r="D14" s="48" t="s">
        <v>25</v>
      </c>
      <c r="E14" s="48"/>
      <c r="F14" s="49"/>
      <c r="G14" s="63"/>
    </row>
    <row r="15" spans="2:7" ht="15.75" thickBot="1"/>
    <row r="16" spans="2:7" ht="15.75" thickBot="1">
      <c r="B16" s="77" t="s">
        <v>26</v>
      </c>
      <c r="C16" s="78"/>
      <c r="D16" s="78"/>
      <c r="E16" s="78"/>
      <c r="F16" s="79"/>
      <c r="G16" s="61">
        <v>1</v>
      </c>
    </row>
    <row r="17" spans="2:7">
      <c r="B17" s="53" t="s">
        <v>5</v>
      </c>
      <c r="C17" s="54"/>
      <c r="D17" s="26" t="s">
        <v>6</v>
      </c>
      <c r="E17" s="26" t="s">
        <v>27</v>
      </c>
      <c r="F17" s="15" t="s">
        <v>28</v>
      </c>
      <c r="G17" s="62"/>
    </row>
    <row r="18" spans="2:7">
      <c r="B18" s="39" t="s">
        <v>29</v>
      </c>
      <c r="C18" s="40"/>
      <c r="D18" s="10" t="s">
        <v>30</v>
      </c>
      <c r="E18" s="10" t="s">
        <v>31</v>
      </c>
      <c r="F18" s="12" t="s">
        <v>32</v>
      </c>
      <c r="G18" s="62"/>
    </row>
    <row r="19" spans="2:7">
      <c r="B19" s="39" t="s">
        <v>29</v>
      </c>
      <c r="C19" s="40"/>
      <c r="D19" s="10" t="s">
        <v>33</v>
      </c>
      <c r="E19" s="10" t="s">
        <v>31</v>
      </c>
      <c r="F19" s="12" t="s">
        <v>32</v>
      </c>
      <c r="G19" s="62"/>
    </row>
    <row r="20" spans="2:7">
      <c r="B20" s="39" t="s">
        <v>29</v>
      </c>
      <c r="C20" s="40"/>
      <c r="D20" s="10" t="s">
        <v>34</v>
      </c>
      <c r="E20" s="10" t="s">
        <v>31</v>
      </c>
      <c r="F20" s="12" t="s">
        <v>32</v>
      </c>
      <c r="G20" s="62"/>
    </row>
    <row r="21" spans="2:7">
      <c r="B21" s="39" t="s">
        <v>35</v>
      </c>
      <c r="C21" s="40"/>
      <c r="D21" s="10" t="s">
        <v>36</v>
      </c>
      <c r="E21" s="10" t="s">
        <v>31</v>
      </c>
      <c r="F21" s="12" t="s">
        <v>32</v>
      </c>
      <c r="G21" s="62"/>
    </row>
    <row r="22" spans="2:7">
      <c r="B22" s="39" t="s">
        <v>35</v>
      </c>
      <c r="C22" s="40"/>
      <c r="D22" s="10" t="s">
        <v>11</v>
      </c>
      <c r="E22" s="10" t="s">
        <v>31</v>
      </c>
      <c r="F22" s="12" t="s">
        <v>32</v>
      </c>
      <c r="G22" s="62"/>
    </row>
    <row r="23" spans="2:7">
      <c r="B23" s="39" t="s">
        <v>37</v>
      </c>
      <c r="C23" s="40"/>
      <c r="D23" s="10" t="s">
        <v>38</v>
      </c>
      <c r="E23" s="10" t="s">
        <v>31</v>
      </c>
      <c r="F23" s="12" t="s">
        <v>32</v>
      </c>
      <c r="G23" s="62"/>
    </row>
    <row r="24" spans="2:7">
      <c r="B24" s="39" t="s">
        <v>39</v>
      </c>
      <c r="C24" s="40"/>
      <c r="D24" s="24" t="s">
        <v>40</v>
      </c>
      <c r="E24" s="24" t="s">
        <v>41</v>
      </c>
      <c r="F24" s="13"/>
      <c r="G24" s="62"/>
    </row>
    <row r="25" spans="2:7">
      <c r="B25" s="39" t="s">
        <v>42</v>
      </c>
      <c r="C25" s="40"/>
      <c r="D25" s="24" t="s">
        <v>40</v>
      </c>
      <c r="E25" s="24"/>
      <c r="F25" s="12"/>
      <c r="G25" s="62"/>
    </row>
    <row r="26" spans="2:7">
      <c r="B26" s="39" t="s">
        <v>43</v>
      </c>
      <c r="C26" s="40"/>
      <c r="D26" s="24" t="s">
        <v>40</v>
      </c>
      <c r="E26" s="24"/>
      <c r="F26" s="12"/>
      <c r="G26" s="62"/>
    </row>
    <row r="27" spans="2:7">
      <c r="B27" s="39" t="s">
        <v>44</v>
      </c>
      <c r="C27" s="40"/>
      <c r="D27" s="24" t="s">
        <v>45</v>
      </c>
      <c r="E27" s="24" t="s">
        <v>41</v>
      </c>
      <c r="F27" s="13" t="s">
        <v>46</v>
      </c>
      <c r="G27" s="62"/>
    </row>
    <row r="28" spans="2:7">
      <c r="B28" s="39" t="s">
        <v>47</v>
      </c>
      <c r="C28" s="40"/>
      <c r="D28" s="23" t="s">
        <v>40</v>
      </c>
      <c r="E28" s="24" t="s">
        <v>41</v>
      </c>
      <c r="F28" s="13" t="s">
        <v>41</v>
      </c>
      <c r="G28" s="62"/>
    </row>
    <row r="29" spans="2:7">
      <c r="B29" s="39" t="s">
        <v>48</v>
      </c>
      <c r="C29" s="40"/>
      <c r="D29" s="24">
        <v>4</v>
      </c>
      <c r="E29" s="24" t="s">
        <v>41</v>
      </c>
      <c r="F29" s="13" t="s">
        <v>41</v>
      </c>
      <c r="G29" s="62"/>
    </row>
    <row r="30" spans="2:7">
      <c r="B30" s="39" t="s">
        <v>49</v>
      </c>
      <c r="C30" s="40"/>
      <c r="D30" s="23" t="s">
        <v>40</v>
      </c>
      <c r="E30" s="24" t="s">
        <v>41</v>
      </c>
      <c r="F30" s="13" t="s">
        <v>41</v>
      </c>
      <c r="G30" s="62"/>
    </row>
    <row r="31" spans="2:7">
      <c r="B31" s="39" t="s">
        <v>50</v>
      </c>
      <c r="C31" s="40"/>
      <c r="D31" s="23" t="s">
        <v>51</v>
      </c>
      <c r="E31" s="24" t="s">
        <v>41</v>
      </c>
      <c r="F31" s="13" t="s">
        <v>41</v>
      </c>
      <c r="G31" s="62"/>
    </row>
    <row r="32" spans="2:7">
      <c r="B32" s="39" t="s">
        <v>52</v>
      </c>
      <c r="C32" s="40"/>
      <c r="D32" s="23" t="s">
        <v>40</v>
      </c>
      <c r="E32" s="24" t="s">
        <v>41</v>
      </c>
      <c r="F32" s="13" t="s">
        <v>41</v>
      </c>
      <c r="G32" s="62"/>
    </row>
    <row r="33" spans="2:7">
      <c r="B33" s="39" t="s">
        <v>53</v>
      </c>
      <c r="C33" s="40"/>
      <c r="D33" s="23" t="s">
        <v>51</v>
      </c>
      <c r="E33" s="24" t="s">
        <v>41</v>
      </c>
      <c r="F33" s="13" t="s">
        <v>41</v>
      </c>
      <c r="G33" s="62"/>
    </row>
    <row r="34" spans="2:7">
      <c r="B34" s="39" t="s">
        <v>54</v>
      </c>
      <c r="C34" s="40"/>
      <c r="D34" s="24" t="s">
        <v>40</v>
      </c>
      <c r="E34" s="24" t="s">
        <v>55</v>
      </c>
      <c r="F34" s="13" t="s">
        <v>41</v>
      </c>
      <c r="G34" s="62"/>
    </row>
    <row r="35" spans="2:7">
      <c r="B35" s="39" t="s">
        <v>56</v>
      </c>
      <c r="C35" s="40"/>
      <c r="D35" s="24" t="s">
        <v>45</v>
      </c>
      <c r="E35" s="24" t="s">
        <v>41</v>
      </c>
      <c r="F35" s="13" t="s">
        <v>41</v>
      </c>
      <c r="G35" s="62"/>
    </row>
    <row r="36" spans="2:7" ht="15.75" thickBot="1">
      <c r="B36" s="55" t="s">
        <v>57</v>
      </c>
      <c r="C36" s="56"/>
      <c r="D36" s="25" t="s">
        <v>58</v>
      </c>
      <c r="E36" s="25"/>
      <c r="F36" s="14"/>
      <c r="G36" s="63"/>
    </row>
    <row r="37" spans="2:7" ht="15.75" thickBot="1">
      <c r="B37" s="29"/>
      <c r="C37" s="29"/>
      <c r="D37" s="28"/>
      <c r="E37" s="28"/>
      <c r="F37" s="30"/>
      <c r="G37" s="31"/>
    </row>
    <row r="38" spans="2:7" ht="15.75" thickBot="1">
      <c r="B38" s="64" t="s">
        <v>59</v>
      </c>
      <c r="C38" s="65"/>
      <c r="D38" s="65"/>
      <c r="E38" s="65"/>
      <c r="F38" s="66"/>
      <c r="G38" s="57">
        <v>1</v>
      </c>
    </row>
    <row r="39" spans="2:7" hidden="1">
      <c r="B39" s="67"/>
      <c r="C39" s="38"/>
      <c r="D39" s="27" t="str">
        <f>IF(B39="DOOR SWITCH 2 (TC)",1,"N/A")</f>
        <v>N/A</v>
      </c>
      <c r="E39" s="27" t="str">
        <f>IF(B39="DOOR SWITCH 2 (TC)",1,"N/A")</f>
        <v>N/A</v>
      </c>
      <c r="F39" s="16" t="str">
        <f>IF(B39="DOOR SWITCH 2 (TC)","VIP 1","N/A")</f>
        <v>N/A</v>
      </c>
      <c r="G39" s="58"/>
    </row>
    <row r="40" spans="2:7" hidden="1">
      <c r="B40" s="41"/>
      <c r="C40" s="19"/>
      <c r="D40" s="20"/>
      <c r="E40" s="20"/>
      <c r="F40" s="22"/>
      <c r="G40" s="58"/>
    </row>
    <row r="41" spans="2:7" hidden="1">
      <c r="B41" s="41"/>
      <c r="C41" s="20"/>
      <c r="D41" s="21"/>
      <c r="E41" s="20"/>
      <c r="F41" s="22"/>
      <c r="G41" s="58"/>
    </row>
    <row r="42" spans="2:7" ht="15.75" thickBot="1">
      <c r="B42" s="36" t="s">
        <v>60</v>
      </c>
      <c r="C42" s="34" t="s">
        <v>61</v>
      </c>
      <c r="D42" s="34" t="str">
        <f>IF(B42="PS Redundancy Board","I/O Board Outputs - NO"," ")</f>
        <v>I/O Board Outputs - NO</v>
      </c>
      <c r="E42" s="34" t="str">
        <f>IF(B42="PS Redundancy Board","Sensor Address -1"," ")</f>
        <v>Sensor Address -1</v>
      </c>
      <c r="F42" s="34" t="s">
        <v>62</v>
      </c>
      <c r="G42" s="59"/>
    </row>
    <row r="43" spans="2:7" ht="15.75" thickBot="1">
      <c r="B43" s="36" t="s">
        <v>60</v>
      </c>
      <c r="C43" s="34" t="s">
        <v>61</v>
      </c>
      <c r="D43" s="34" t="str">
        <f>IF(B43="PS Redundancy Board","I/O Board Outputs - NO"," ")</f>
        <v>I/O Board Outputs - NO</v>
      </c>
      <c r="E43" s="34" t="str">
        <f>IF(B43="PS Redundancy Board","Sensor Address -2"," ")</f>
        <v>Sensor Address -2</v>
      </c>
      <c r="F43" s="34" t="s">
        <v>62</v>
      </c>
      <c r="G43" s="5"/>
    </row>
    <row r="44" spans="2:7" ht="15.75" thickBot="1">
      <c r="B44" s="43" t="s">
        <v>63</v>
      </c>
      <c r="C44" s="44"/>
      <c r="D44" s="44"/>
      <c r="E44" s="44"/>
      <c r="F44" s="45"/>
      <c r="G44" s="57"/>
    </row>
    <row r="45" spans="2:7">
      <c r="B45" s="37" t="s">
        <v>64</v>
      </c>
      <c r="C45" s="38"/>
      <c r="D45" s="38"/>
      <c r="E45" s="32" t="s">
        <v>65</v>
      </c>
      <c r="F45" s="33" t="s">
        <v>66</v>
      </c>
      <c r="G45" s="58"/>
    </row>
    <row r="46" spans="2:7">
      <c r="B46" s="46" t="s">
        <v>67</v>
      </c>
      <c r="C46" s="47"/>
      <c r="D46" s="47"/>
      <c r="E46" s="34" t="s">
        <v>68</v>
      </c>
      <c r="F46" s="13" t="str">
        <f>IF(E46="N/A", "AUTO", "GUIDE - DD3513398")</f>
        <v>AUTO</v>
      </c>
      <c r="G46" s="58"/>
    </row>
    <row r="47" spans="2:7" ht="15.75" thickBot="1">
      <c r="B47" s="50" t="s">
        <v>69</v>
      </c>
      <c r="C47" s="51"/>
      <c r="D47" s="51"/>
      <c r="E47" s="35" t="s">
        <v>68</v>
      </c>
      <c r="F47" s="14" t="str">
        <f>IF(E47="N/A", " ", "GUIDE - DD3350029")</f>
        <v xml:space="preserve"> </v>
      </c>
      <c r="G47" s="59"/>
    </row>
    <row r="48" spans="2:7">
      <c r="C48" s="9"/>
      <c r="D48" s="9"/>
      <c r="E48" s="8"/>
      <c r="F48" s="4"/>
      <c r="G48" s="5"/>
    </row>
    <row r="49" spans="2:7" ht="15.75" thickBot="1"/>
    <row r="50" spans="2:7">
      <c r="B50" s="6" t="s">
        <v>70</v>
      </c>
      <c r="C50" s="7"/>
      <c r="D50" s="7"/>
      <c r="E50" s="7"/>
      <c r="F50" s="7"/>
      <c r="G50" s="1"/>
    </row>
    <row r="51" spans="2:7">
      <c r="B51" s="3" t="s">
        <v>71</v>
      </c>
      <c r="E51" t="s">
        <v>72</v>
      </c>
      <c r="G51" s="2"/>
    </row>
    <row r="52" spans="2:7">
      <c r="B52" s="3" t="s">
        <v>73</v>
      </c>
      <c r="E52" t="s">
        <v>74</v>
      </c>
      <c r="G52" s="2"/>
    </row>
    <row r="53" spans="2:7">
      <c r="B53" s="3" t="s">
        <v>75</v>
      </c>
      <c r="E53" t="s">
        <v>76</v>
      </c>
      <c r="G53" s="2"/>
    </row>
    <row r="54" spans="2:7">
      <c r="B54" s="3" t="s">
        <v>77</v>
      </c>
      <c r="E54" t="s">
        <v>78</v>
      </c>
      <c r="G54" s="2"/>
    </row>
    <row r="55" spans="2:7">
      <c r="B55" s="3" t="s">
        <v>79</v>
      </c>
      <c r="E55" t="s">
        <v>80</v>
      </c>
      <c r="G55" s="2"/>
    </row>
    <row r="56" spans="2:7">
      <c r="B56" s="3" t="s">
        <v>81</v>
      </c>
      <c r="E56" t="s">
        <v>82</v>
      </c>
      <c r="G56" s="2"/>
    </row>
    <row r="57" spans="2:7">
      <c r="B57" s="80" t="s">
        <v>83</v>
      </c>
      <c r="C57" s="81"/>
      <c r="D57" s="81"/>
      <c r="E57" s="81" t="s">
        <v>84</v>
      </c>
      <c r="F57" s="81"/>
      <c r="G57" s="82"/>
    </row>
    <row r="59" spans="2:7">
      <c r="B59" t="s">
        <v>85</v>
      </c>
    </row>
  </sheetData>
  <mergeCells count="54">
    <mergeCell ref="G44:G47"/>
    <mergeCell ref="B3:C3"/>
    <mergeCell ref="B2:F2"/>
    <mergeCell ref="B10:C10"/>
    <mergeCell ref="B11:C11"/>
    <mergeCell ref="B12:C12"/>
    <mergeCell ref="B13:C13"/>
    <mergeCell ref="D11:F11"/>
    <mergeCell ref="D12:F12"/>
    <mergeCell ref="D13:F13"/>
    <mergeCell ref="D3:F3"/>
    <mergeCell ref="G2:G3"/>
    <mergeCell ref="B16:F16"/>
    <mergeCell ref="G4:G14"/>
    <mergeCell ref="D9:F9"/>
    <mergeCell ref="D10:F10"/>
    <mergeCell ref="G38:G42"/>
    <mergeCell ref="D4:F4"/>
    <mergeCell ref="D5:F5"/>
    <mergeCell ref="D6:F6"/>
    <mergeCell ref="D7:F7"/>
    <mergeCell ref="D8:F8"/>
    <mergeCell ref="G16:G36"/>
    <mergeCell ref="B38:F38"/>
    <mergeCell ref="B39:C39"/>
    <mergeCell ref="B25:C25"/>
    <mergeCell ref="B18:C18"/>
    <mergeCell ref="B19:C19"/>
    <mergeCell ref="B20:C20"/>
    <mergeCell ref="B21:C21"/>
    <mergeCell ref="B26:C26"/>
    <mergeCell ref="B27:C27"/>
    <mergeCell ref="D1:F1"/>
    <mergeCell ref="B44:F44"/>
    <mergeCell ref="B46:D46"/>
    <mergeCell ref="D14:F14"/>
    <mergeCell ref="B47:D47"/>
    <mergeCell ref="B6:B9"/>
    <mergeCell ref="B17:C17"/>
    <mergeCell ref="B14:C14"/>
    <mergeCell ref="B22:C22"/>
    <mergeCell ref="B23:C23"/>
    <mergeCell ref="B24:C24"/>
    <mergeCell ref="B28:C28"/>
    <mergeCell ref="B29:C29"/>
    <mergeCell ref="B30:C30"/>
    <mergeCell ref="B36:C36"/>
    <mergeCell ref="B45:D45"/>
    <mergeCell ref="B31:C31"/>
    <mergeCell ref="B32:C32"/>
    <mergeCell ref="B33:C33"/>
    <mergeCell ref="B34:C34"/>
    <mergeCell ref="B35:C35"/>
    <mergeCell ref="B40:B41"/>
  </mergeCells>
  <dataValidations count="35">
    <dataValidation type="list" allowBlank="1" showInputMessage="1" showErrorMessage="1" sqref="D4:F4" xr:uid="{00000000-0002-0000-0000-000000000000}">
      <formula1>"VF,VM,VX, DB-5000"</formula1>
    </dataValidation>
    <dataValidation type="list" allowBlank="1" showInputMessage="1" showErrorMessage="1" sqref="D5:F5" xr:uid="{00000000-0002-0000-0000-000001000000}">
      <formula1>"FRONT,WALK-IN,REAR"</formula1>
    </dataValidation>
    <dataValidation type="list" errorStyle="warning" allowBlank="1" showInputMessage="1" showErrorMessage="1" sqref="D6:F6" xr:uid="{00000000-0002-0000-0000-000002000000}">
      <formula1>"FULL COLOR, MONOCHROME"</formula1>
    </dataValidation>
    <dataValidation type="list" errorStyle="warning" allowBlank="1" showInputMessage="1" showErrorMessage="1" sqref="D8:F8" xr:uid="{00000000-0002-0000-0000-000003000000}">
      <formula1>"9X5,9X15,16X16,24X16, 18X18"</formula1>
    </dataValidation>
    <dataValidation type="list" errorStyle="warning" allowBlank="1" showInputMessage="1" showErrorMessage="1" sqref="D9:F9" xr:uid="{00000000-0002-0000-0000-000004000000}">
      <formula1>"20,34,46,66"</formula1>
    </dataValidation>
    <dataValidation type="list" allowBlank="1" showInputMessage="1" showErrorMessage="1" sqref="D12:F12" xr:uid="{00000000-0002-0000-0000-000005000000}">
      <formula1>"FULL MATRIX,LINE MATRIX"</formula1>
    </dataValidation>
    <dataValidation type="list" allowBlank="1" showInputMessage="1" showErrorMessage="1" sqref="D7:F7" xr:uid="{00000000-0002-0000-0000-000006000000}">
      <formula1>"GEN 4 (24 VOLT BUS), ANTAIOS (DVX)"</formula1>
    </dataValidation>
    <dataValidation type="list" allowBlank="1" showInputMessage="1" showErrorMessage="1" sqref="O38" xr:uid="{00000000-0002-0000-0000-000007000000}">
      <formula1>"DOOR SWITCH 2 (TC), "</formula1>
    </dataValidation>
    <dataValidation type="list" allowBlank="1" showInputMessage="1" showErrorMessage="1" sqref="B39:C39" xr:uid="{0BFBD9A9-F42B-43A0-A707-6B5A636C72BF}">
      <formula1>"DOOR SWITCH 2 (TC),'"</formula1>
    </dataValidation>
    <dataValidation type="list" allowBlank="1" showInputMessage="1" showErrorMessage="1" sqref="D27" xr:uid="{710F4F7B-9DF0-40FA-9D87-A1FB64C5DA0B}">
      <formula1>"0,YES - 1"</formula1>
    </dataValidation>
    <dataValidation type="list" allowBlank="1" showInputMessage="1" showErrorMessage="1" sqref="D31 D33" xr:uid="{689B5938-2308-448B-8B21-A14B5CB736A8}">
      <formula1>"YES,NO"</formula1>
    </dataValidation>
    <dataValidation type="list" errorStyle="warning" allowBlank="1" showInputMessage="1" showErrorMessage="1" sqref="D30 D32" xr:uid="{3ED6CA83-8291-47E4-A82E-54834E17EBBB}">
      <formula1>"YES,NO"</formula1>
    </dataValidation>
    <dataValidation type="list" errorStyle="warning" allowBlank="1" showInputMessage="1" showErrorMessage="1" sqref="D14:F14" xr:uid="{00000000-0002-0000-0000-00000D000000}">
      <formula1>"ROWS,BAYS"</formula1>
    </dataValidation>
    <dataValidation type="list" errorStyle="warning" allowBlank="1" showInputMessage="1" showErrorMessage="1" sqref="D29" xr:uid="{A9F09C28-DB07-4B2E-B29C-6FD644109382}">
      <formula1>"1,2,3,4,5,6,7,8,9,10"</formula1>
    </dataValidation>
    <dataValidation type="list" errorStyle="warning" allowBlank="1" showInputMessage="1" showErrorMessage="1" sqref="D28" xr:uid="{B4F9BEC1-E364-4886-8145-AE7C9FCAFADA}">
      <formula1>"NO,1,2,3,4,5,6,7,8,9,10"</formula1>
    </dataValidation>
    <dataValidation type="list" errorStyle="warning" allowBlank="1" showInputMessage="1" showErrorMessage="1" sqref="D35" xr:uid="{8EEF9DFA-B0C1-4A1B-B245-125388B82997}">
      <formula1>"YES - 1, YES - 2"</formula1>
    </dataValidation>
    <dataValidation type="list" errorStyle="warning" allowBlank="1" showInputMessage="1" showErrorMessage="1" sqref="D36:D37" xr:uid="{B2F7A470-EFAF-4F9C-BF12-691BD7AC1940}">
      <formula1>"Gen IV (Default), PS Redundancy Board, Eltek Power on Ground"</formula1>
    </dataValidation>
    <dataValidation type="list" errorStyle="warning" allowBlank="1" showInputMessage="1" showErrorMessage="1" sqref="D25:D26" xr:uid="{25F84217-8588-439A-B94E-E44D9098A037}">
      <formula1>"YES, NO"</formula1>
    </dataValidation>
    <dataValidation type="list" allowBlank="1" showInputMessage="1" showErrorMessage="1" sqref="F25:F26" xr:uid="{4F0ACC1D-B7EC-40A1-AAE8-A4BA3CC098F8}">
      <formula1>"', Isolation Boards in Sign - Yes, Isolation Boards in Sign - No"</formula1>
    </dataValidation>
    <dataValidation type="list" allowBlank="1" showInputMessage="1" showErrorMessage="1" sqref="F24" xr:uid="{969C74DE-65FB-4DA0-9C28-D07218414DA4}">
      <formula1>"?, IN SIGN - YES, IN SIGN - NO"</formula1>
    </dataValidation>
    <dataValidation type="list" errorStyle="warning" allowBlank="1" showInputMessage="1" showErrorMessage="1" sqref="D24" xr:uid="{CD194D6F-3D62-46E3-B975-A28A4D92DE07}">
      <formula1>"NO, ?,1,2,3,4,5,6,7,8"</formula1>
    </dataValidation>
    <dataValidation type="list" allowBlank="1" showInputMessage="1" showErrorMessage="1" sqref="F27" xr:uid="{81A65F76-8045-40E8-A596-AAE11BC90829}">
      <formula1>"', CONNECT TO MODULE - NO, CONNECT TO MODULE - YES"</formula1>
    </dataValidation>
    <dataValidation type="list" errorStyle="warning" allowBlank="1" showInputMessage="1" showErrorMessage="1" sqref="F28" xr:uid="{5CB48C6B-632C-4FDA-BEA1-02FE9D882EE4}">
      <formula1>"'--,CAN - 30000,I/O"</formula1>
    </dataValidation>
    <dataValidation type="list" allowBlank="1" showInputMessage="1" showErrorMessage="1" sqref="E34" xr:uid="{83C91230-A631-4C15-B038-E1A401DAB9E8}">
      <formula1>"',Alternate, Synchronize"</formula1>
    </dataValidation>
    <dataValidation type="list" allowBlank="1" showInputMessage="1" showErrorMessage="1" sqref="D34" xr:uid="{D9184EEE-2491-48B9-A30A-592645BF4769}">
      <formula1>"?,YES,NO"</formula1>
    </dataValidation>
    <dataValidation type="list" allowBlank="1" showInputMessage="1" showErrorMessage="1" sqref="F40" xr:uid="{8DEAEAA9-7809-46D3-BE6B-2D01518C5945}">
      <formula1>"', Auxiliary, Default IP, Specify IP"</formula1>
    </dataValidation>
    <dataValidation type="list" allowBlank="1" showInputMessage="1" showErrorMessage="1" sqref="E41" xr:uid="{11E87499-24A7-41D8-999B-E52C203FB3D6}">
      <formula1>"', Serial,Ethernet"</formula1>
    </dataValidation>
    <dataValidation type="list" allowBlank="1" showInputMessage="1" showErrorMessage="1" sqref="E40" xr:uid="{28835191-C5A5-4C37-8DF9-E55DE17B3285}">
      <formula1>"',1 Hour,2 Hour,3 Hour, 4 Hour,5 Hour"</formula1>
    </dataValidation>
    <dataValidation type="list" allowBlank="1" showInputMessage="1" sqref="C41" xr:uid="{E51136BC-A1AE-40EE-88B4-1AD144F00ABD}">
      <formula1>"',Control equipment,Entire display"</formula1>
    </dataValidation>
    <dataValidation type="list" errorStyle="warning" allowBlank="1" showInputMessage="1" showErrorMessage="1" sqref="C40" xr:uid="{4076DB82-07FB-49BC-A4CF-0A314FC9841F}">
      <formula1>"',ALPHA FXM SERIES,TRIPPLITE,Generic UPS"</formula1>
    </dataValidation>
    <dataValidation type="list" allowBlank="1" showInputMessage="1" sqref="D40" xr:uid="{C2D11A03-04B0-4537-8CC9-C1166F0D9817}">
      <formula1>"', 'By Brightness %, By Power"</formula1>
    </dataValidation>
    <dataValidation type="list" allowBlank="1" showInputMessage="1" sqref="D41" xr:uid="{1B01DD59-3901-4CE8-BB78-B9A1A36F8B73}">
      <formula1>"',Percent - 50%, Watts - 1800, Watts - 1100, Watts - 650"</formula1>
    </dataValidation>
    <dataValidation type="list" allowBlank="1" showInputMessage="1" showErrorMessage="1" sqref="B42:B43" xr:uid="{EEC92ADE-8AE8-4AF2-986D-9EC30C356BD4}">
      <formula1>"', ?, PS Redundancy Board"</formula1>
    </dataValidation>
    <dataValidation type="list" errorStyle="warning" allowBlank="1" showInputMessage="1" sqref="C42:C43" xr:uid="{7F8285DF-B1B9-4E98-BFB4-ED178D7B93BC}">
      <formula1>"', Module Output - ?"</formula1>
    </dataValidation>
    <dataValidation type="list" allowBlank="1" showInputMessage="1" showErrorMessage="1" sqref="B40:B41" xr:uid="{7DC1952F-6E0A-46E8-B3FB-D8BD463AD1E9}">
      <formula1>"',UPS"</formula1>
    </dataValidation>
  </dataValidations>
  <pageMargins left="0.25" right="0.25" top="0.75" bottom="0.75" header="0.3" footer="0.3"/>
  <pageSetup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9" ma:contentTypeDescription="" ma:contentTypeScope="" ma:versionID="cb735e4661f2e142f6b2aec98ebaa22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c4e8a1467eeb713cbc2b182a9cbfd9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e4ca2-47b8-467c-a804-ebae05ca0c7f">
      <Terms xmlns="http://schemas.microsoft.com/office/infopath/2007/PartnerControls"/>
    </lcf76f155ced4ddcb4097134ff3c332f>
    <Notes1 xmlns="b479dd50-8d7e-4b78-9fb1-00cf65781f6b" xsi:nil="true"/>
    <OrderProject_x0020_ID xmlns="2cc016c5-161d-4d6b-a532-6cf687f4a3ab">C35540</OrderProject_x0020_ID>
    <DocNumber xmlns="2cc016c5-161d-4d6b-a532-6cf687f4a3ab">DD5922833</DocNumber>
    <Rev xmlns="2cc016c5-161d-4d6b-a532-6cf687f4a3ab">00</Rev>
    <_dlc_DocId xmlns="b479dd50-8d7e-4b78-9fb1-00cf65781f6b">75D2Y5VYC55K-1220653723-67767</_dlc_DocId>
    <_dlc_DocIdUrl xmlns="b479dd50-8d7e-4b78-9fb1-00cf65781f6b">
      <Url>https://daktronics.sharepoint.com/sites/docs-engineering/_layouts/15/DocIdRedir.aspx?ID=75D2Y5VYC55K-1220653723-67767</Url>
      <Description>75D2Y5VYC55K-1220653723-67767</Description>
    </_dlc_DocIdUrl>
  </documentManagement>
</p:properties>
</file>

<file path=customXml/itemProps1.xml><?xml version="1.0" encoding="utf-8"?>
<ds:datastoreItem xmlns:ds="http://schemas.openxmlformats.org/officeDocument/2006/customXml" ds:itemID="{B613812D-56BE-4ED9-8612-6B37D763A6D4}"/>
</file>

<file path=customXml/itemProps2.xml><?xml version="1.0" encoding="utf-8"?>
<ds:datastoreItem xmlns:ds="http://schemas.openxmlformats.org/officeDocument/2006/customXml" ds:itemID="{3E8BE666-D811-4E0E-B335-761CC82A3DF0}"/>
</file>

<file path=customXml/itemProps3.xml><?xml version="1.0" encoding="utf-8"?>
<ds:datastoreItem xmlns:ds="http://schemas.openxmlformats.org/officeDocument/2006/customXml" ds:itemID="{2B61FFD4-EFAA-4242-A122-0938E20E9E96}"/>
</file>

<file path=customXml/itemProps4.xml><?xml version="1.0" encoding="utf-8"?>
<ds:datastoreItem xmlns:ds="http://schemas.openxmlformats.org/officeDocument/2006/customXml" ds:itemID="{1BF38158-AC7F-4267-8A25-5873397D39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C35540 Ohio DOT, Site Config, VF-2020-96X336-20-RGB G5</dc:title>
  <dc:subject/>
  <dc:creator>Dan Muzzey</dc:creator>
  <cp:keywords/>
  <dc:description/>
  <cp:lastModifiedBy>Shelby McClain</cp:lastModifiedBy>
  <cp:revision/>
  <dcterms:created xsi:type="dcterms:W3CDTF">2017-03-27T20:46:42Z</dcterms:created>
  <dcterms:modified xsi:type="dcterms:W3CDTF">2026-07-23T19:41:34Z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MediaServiceImageTags">
    <vt:lpwstr/>
  </property>
  <property fmtid="{D5CDD505-2E9C-101B-9397-08002B2CF9AE}" pid="4" name="_dlc_DocIdItemGuid">
    <vt:lpwstr>dae791b4-5abd-4f1e-8d9e-846db5edc7ae</vt:lpwstr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