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32" documentId="8_{118EC8FA-4938-4BB3-90F1-6A8777410CA8}" xr6:coauthVersionLast="47" xr6:coauthVersionMax="47" xr10:uidLastSave="{C7C4ADF9-425A-41ED-823A-D1F2073EA01F}"/>
  <bookViews>
    <workbookView xWindow="10860" yWindow="0" windowWidth="18045" windowHeight="15585" xr2:uid="{00000000-000D-0000-FFFF-FFFF00000000}"/>
  </bookViews>
  <sheets>
    <sheet name="Sheet1" sheetId="1" r:id="rId1"/>
  </sheets>
  <definedNames>
    <definedName name="_xlnm._FilterDatabase" localSheetId="0" hidden="1">Sheet1!$B$16:$G$40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D39" i="1"/>
  <c r="F36" i="1"/>
  <c r="E36" i="1"/>
  <c r="D36" i="1"/>
  <c r="F45" i="1" l="1"/>
  <c r="F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620D893C-7E15-404A-B344-187F17506B2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3DEE6B7B-5B6D-4552-824C-ECAAD852C58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P2183 VMs will be set to Line Matrix when we have signs that are being stacked and setup as 1 sign.
- P1447 VMs would use Line Matrix.</t>
        </r>
      </text>
    </comment>
    <comment ref="C13" authorId="1" shapeId="0" xr:uid="{5336043D-64BA-4E35-A81B-DB73CF9BA8B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DF2A3F87-8058-46B3-8C22-B0FCA7084FF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10FB9BE8-6E36-4543-B0F5-65FF96EAE0B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10CAEBCE-D8B5-4F2A-A520-46EBBC863E3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7404F155-9AE2-48D8-87EB-71AB503EC11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87E8FFDC-6CC1-4047-AE0C-8420561608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C2DF34E1-A653-44AE-B312-796A2D9801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3A6A4260-61B6-4095-BD6D-7184E3FCC9A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A4FEC81B-6131-4EAC-B4FE-D6BEDE91D47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611113C0-2C3D-498D-A8A4-969ACE2B83BB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63BFD7D5-2F7F-43FB-8BB4-9933CFB7072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37" authorId="1" shapeId="0" xr:uid="{AE692756-F6EE-41E8-937A-E3D2095409C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39" authorId="1" shapeId="0" xr:uid="{9155F8C4-F095-4B0A-87CF-6F7C2194292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35A81CB7-2631-4075-9EF8-C33D6AF8D21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<sst xmlns="http://schemas.openxmlformats.org/spreadsheetml/2006/main" count="121" uniqueCount="81">
  <si>
    <t>DD5923652</t>
  </si>
  <si>
    <t>C35552 Cisco Systems, Site Config, VM-1020-16X80-20-RGB G5</t>
  </si>
  <si>
    <t>Rev 00</t>
  </si>
  <si>
    <t>SYSTEM CONFIGURATION
VM-1020-16X80-20-RGB G5 @1</t>
  </si>
  <si>
    <t>SIGN/S</t>
  </si>
  <si>
    <t>OPTION</t>
  </si>
  <si>
    <t>VALUE</t>
  </si>
  <si>
    <t>MODEL</t>
  </si>
  <si>
    <t>VM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</si>
  <si>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</si>
  <si>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</si>
  <si>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</si>
  <si>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</si>
  <si>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</si>
  <si>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</si>
  <si>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</si>
  <si>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</si>
  <si>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</si>
  <si>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</si>
  <si>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</si>
  <si>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</si>
  <si>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</si>
  <si>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</si>
  <si>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</si>
  <si>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</si>
  <si>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</si>
  <si>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</si>
  <si>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</si>
  <si>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</si>
  <si>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</si>
  <si>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</si>
  <si>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</si>
  <si>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</si>
  <si>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</si>
  <si>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</si>
  <si>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</si>
  <si>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</si>
  <si>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</si>
  <si>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</si>
  <si>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</si>
  <si>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</si>
  <si>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</si>
  <si>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</si>
  <si>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</si>
  <si>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</si>
  <si>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</si>
  <si>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</si>
  <si>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</si>
  <si>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</si>
  <si>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</si>
  <si>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</si>
  <si>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</si>
  <si>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</si>
  <si>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</si>
  <si>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>DOOR SWITCH 2 (TC)</t>
  </si>
  <si>
    <t/>
  </si>
  <si>
    <t>PS Redundancy Board</t>
  </si>
  <si>
    <t>Module Output - 1</t>
  </si>
  <si>
    <t>On 1st Display Interface</t>
  </si>
  <si>
    <t>CUSTOM OPTIONS</t>
  </si>
  <si>
    <t>SYSTEM BACKUP FILES</t>
  </si>
  <si>
    <t>DD5923737</t>
  </si>
  <si>
    <t>GUIDE - DD4832617</t>
  </si>
  <si>
    <t>TRANSLATION TABLE</t>
  </si>
  <si>
    <t>ER-5053527 / DD5053527</t>
  </si>
  <si>
    <t>CONTROLLER CONFIGURATION PACKAGE</t>
  </si>
  <si>
    <t>N/A</t>
  </si>
  <si>
    <t>Reference Drawings</t>
  </si>
  <si>
    <t>Site Riser, VM, Power in Sign, Control in Traffic Cabinet, One Sign</t>
  </si>
  <si>
    <t>DWG-4274605</t>
  </si>
  <si>
    <t>Final Assembly, VM-1020-**x**-**</t>
  </si>
  <si>
    <t>DWG-4634211</t>
  </si>
  <si>
    <t>Schematic, VM-1020, Fan Detail</t>
  </si>
  <si>
    <t>DWG-4636940</t>
  </si>
  <si>
    <t>Schematic, Signal, VM-1020, One Surge</t>
  </si>
  <si>
    <t>DWG-4647302</t>
  </si>
  <si>
    <t>Shop Drawing, VM-1020-16X80-20-RGB</t>
  </si>
  <si>
    <t>DWG-4728266</t>
  </si>
  <si>
    <t>Schematic, VM-1020, AC, Redundancy, 16H 80-112W</t>
  </si>
  <si>
    <t>DWG-5068523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</si>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</sst>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10" xfId="0" quotePrefix="1" applyBorder="1" applyAlignment="1">
      <alignment horizontal="left"/>
    </xf>
    <xf numFmtId="0" fontId="0" fillId="0" borderId="13" xfId="0" applyBorder="1"/>
    <xf numFmtId="0" fontId="0" fillId="0" borderId="13" xfId="0" quotePrefix="1" applyBorder="1"/>
    <xf numFmtId="0" fontId="0" fillId="0" borderId="24" xfId="0" applyBorder="1"/>
    <xf numFmtId="0" fontId="0" fillId="0" borderId="24" xfId="0" quotePrefix="1" applyBorder="1"/>
    <xf numFmtId="0" fontId="0" fillId="0" borderId="25" xfId="0" quotePrefix="1" applyBorder="1"/>
    <xf numFmtId="0" fontId="0" fillId="0" borderId="0" xfId="0" applyAlignment="1">
      <alignment horizontal="center"/>
    </xf>
    <xf numFmtId="0" fontId="0" fillId="2" borderId="13" xfId="0" quotePrefix="1" applyFill="1" applyBorder="1"/>
    <xf numFmtId="0" fontId="0" fillId="2" borderId="13" xfId="0" quotePrefix="1" applyFill="1" applyBorder="1" applyAlignment="1">
      <alignment horizontal="left"/>
    </xf>
    <xf numFmtId="0" fontId="0" fillId="2" borderId="26" xfId="0" quotePrefix="1" applyFill="1" applyBorder="1"/>
    <xf numFmtId="9" fontId="0" fillId="2" borderId="13" xfId="0" quotePrefix="1" applyNumberForma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quotePrefix="1" applyBorder="1" applyAlignment="1">
      <alignment horizontal="left"/>
    </xf>
    <xf numFmtId="0" fontId="0" fillId="0" borderId="32" xfId="0" quotePrefix="1" applyBorder="1"/>
    <xf numFmtId="0" fontId="0" fillId="0" borderId="32" xfId="0" applyBorder="1" applyAlignment="1">
      <alignment horizontal="center" vertical="center"/>
    </xf>
    <xf numFmtId="0" fontId="0" fillId="0" borderId="13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quotePrefix="1" applyBorder="1" applyAlignment="1">
      <alignment horizontal="left"/>
    </xf>
    <xf numFmtId="0" fontId="0" fillId="0" borderId="8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17" xfId="0" applyBorder="1"/>
    <xf numFmtId="0" fontId="0" fillId="0" borderId="22" xfId="0" applyBorder="1"/>
    <xf numFmtId="0" fontId="0" fillId="0" borderId="14" xfId="0" quotePrefix="1" applyBorder="1"/>
    <xf numFmtId="0" fontId="0" fillId="0" borderId="23" xfId="0" applyBorder="1"/>
    <xf numFmtId="0" fontId="0" fillId="0" borderId="33" xfId="0" quotePrefix="1" applyBorder="1"/>
    <xf numFmtId="0" fontId="4" fillId="0" borderId="13" xfId="0" applyFont="1" applyBorder="1"/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3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quotePrefix="1" applyBorder="1" applyAlignment="1">
      <alignment horizontal="left"/>
    </xf>
    <xf numFmtId="0" fontId="0" fillId="0" borderId="20" xfId="0" quotePrefix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2" borderId="17" xfId="0" quotePrefix="1" applyFill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30" xfId="0" applyFont="1" applyBorder="1" applyAlignment="1">
      <alignment horizontal="center" wrapText="1"/>
    </xf>
    <xf numFmtId="0" fontId="0" fillId="0" borderId="14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34" xfId="0" applyBorder="1"/>
    <xf numFmtId="0" fontId="0" fillId="0" borderId="35" xfId="0" applyBorder="1"/>
    <xf numFmtId="0" fontId="0" fillId="0" borderId="3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workbookViewId="0">
      <selection activeCell="C1" sqref="C1:F1"/>
    </sheetView>
  </sheetViews>
  <sheetFormatPr defaultRowHeight="15"/>
  <cols>
    <col min="1" max="1" width="2.140625" customWidth="1"/>
    <col min="2" max="2" width="23.5703125" customWidth="1"/>
    <col min="3" max="3" width="19.7109375" customWidth="1"/>
    <col min="4" max="4" width="21.4257812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>
      <c r="B1" t="s">
        <v>0</v>
      </c>
      <c r="C1" s="36" t="s">
        <v>1</v>
      </c>
      <c r="D1" s="36"/>
      <c r="E1" s="36"/>
      <c r="F1" s="36"/>
      <c r="G1" s="12" t="s">
        <v>2</v>
      </c>
    </row>
    <row r="2" spans="2:7" ht="31.5" customHeight="1" thickBot="1">
      <c r="B2" s="67" t="s">
        <v>3</v>
      </c>
      <c r="C2" s="58"/>
      <c r="D2" s="58"/>
      <c r="E2" s="58"/>
      <c r="F2" s="59"/>
      <c r="G2" s="62" t="s">
        <v>4</v>
      </c>
    </row>
    <row r="3" spans="2:7" ht="15.75" thickBot="1">
      <c r="B3" s="41" t="s">
        <v>5</v>
      </c>
      <c r="C3" s="42"/>
      <c r="D3" s="42" t="s">
        <v>6</v>
      </c>
      <c r="E3" s="42"/>
      <c r="F3" s="46"/>
      <c r="G3" s="63"/>
    </row>
    <row r="4" spans="2:7">
      <c r="B4" s="37" t="s">
        <v>7</v>
      </c>
      <c r="C4" s="38"/>
      <c r="D4" s="38" t="s">
        <v>8</v>
      </c>
      <c r="E4" s="38"/>
      <c r="F4" s="45"/>
      <c r="G4" s="64">
        <v>1</v>
      </c>
    </row>
    <row r="5" spans="2:7">
      <c r="B5" s="37" t="s">
        <v>9</v>
      </c>
      <c r="C5" s="38"/>
      <c r="D5" s="38" t="s">
        <v>10</v>
      </c>
      <c r="E5" s="38"/>
      <c r="F5" s="45"/>
      <c r="G5" s="65"/>
    </row>
    <row r="6" spans="2:7">
      <c r="B6" s="70" t="s">
        <v>11</v>
      </c>
      <c r="C6" s="7" t="s">
        <v>12</v>
      </c>
      <c r="D6" s="38" t="s">
        <v>13</v>
      </c>
      <c r="E6" s="38"/>
      <c r="F6" s="45"/>
      <c r="G6" s="65"/>
    </row>
    <row r="7" spans="2:7">
      <c r="B7" s="70"/>
      <c r="C7" s="7" t="s">
        <v>14</v>
      </c>
      <c r="D7" s="38" t="s">
        <v>15</v>
      </c>
      <c r="E7" s="38"/>
      <c r="F7" s="45"/>
      <c r="G7" s="65"/>
    </row>
    <row r="8" spans="2:7">
      <c r="B8" s="70"/>
      <c r="C8" s="7" t="s">
        <v>16</v>
      </c>
      <c r="D8" s="38" t="s">
        <v>17</v>
      </c>
      <c r="E8" s="38"/>
      <c r="F8" s="45"/>
      <c r="G8" s="65"/>
    </row>
    <row r="9" spans="2:7">
      <c r="B9" s="70"/>
      <c r="C9" s="7" t="s">
        <v>18</v>
      </c>
      <c r="D9" s="43">
        <v>20</v>
      </c>
      <c r="E9" s="43"/>
      <c r="F9" s="44"/>
      <c r="G9" s="65"/>
    </row>
    <row r="10" spans="2:7">
      <c r="B10" s="37" t="s">
        <v>19</v>
      </c>
      <c r="C10" s="38"/>
      <c r="D10" s="43">
        <v>16</v>
      </c>
      <c r="E10" s="43"/>
      <c r="F10" s="44"/>
      <c r="G10" s="65"/>
    </row>
    <row r="11" spans="2:7">
      <c r="B11" s="37" t="s">
        <v>20</v>
      </c>
      <c r="C11" s="38"/>
      <c r="D11" s="43">
        <v>80</v>
      </c>
      <c r="E11" s="43"/>
      <c r="F11" s="44"/>
      <c r="G11" s="65"/>
    </row>
    <row r="12" spans="2:7">
      <c r="B12" s="37" t="s">
        <v>21</v>
      </c>
      <c r="C12" s="38"/>
      <c r="D12" s="38" t="s">
        <v>22</v>
      </c>
      <c r="E12" s="38"/>
      <c r="F12" s="45"/>
      <c r="G12" s="65"/>
    </row>
    <row r="13" spans="2:7">
      <c r="B13" s="30" t="s">
        <v>23</v>
      </c>
      <c r="C13" s="7"/>
      <c r="D13" s="43">
        <v>1</v>
      </c>
      <c r="E13" s="43"/>
      <c r="F13" s="44"/>
      <c r="G13" s="65"/>
    </row>
    <row r="14" spans="2:7" ht="15.75" thickBot="1">
      <c r="B14" s="39" t="s">
        <v>24</v>
      </c>
      <c r="C14" s="40"/>
      <c r="D14" s="68" t="s">
        <v>25</v>
      </c>
      <c r="E14" s="68"/>
      <c r="F14" s="69"/>
      <c r="G14" s="66"/>
    </row>
    <row r="15" spans="2:7" ht="15.75" thickBot="1"/>
    <row r="16" spans="2:7" ht="15.75" thickBot="1">
      <c r="B16" s="57" t="s">
        <v>26</v>
      </c>
      <c r="C16" s="58"/>
      <c r="D16" s="58"/>
      <c r="E16" s="58"/>
      <c r="F16" s="59"/>
      <c r="G16" s="64">
        <v>1</v>
      </c>
    </row>
    <row r="17" spans="2:7">
      <c r="B17" s="41" t="s">
        <v>5</v>
      </c>
      <c r="C17" s="42"/>
      <c r="D17" s="23" t="s">
        <v>6</v>
      </c>
      <c r="E17" s="23" t="s">
        <v>27</v>
      </c>
      <c r="F17" s="24" t="s">
        <v>28</v>
      </c>
      <c r="G17" s="65"/>
    </row>
    <row r="18" spans="2:7">
      <c r="B18" s="37" t="s">
        <v>29</v>
      </c>
      <c r="C18" s="38"/>
      <c r="D18" s="7" t="s">
        <v>30</v>
      </c>
      <c r="E18" s="7" t="s">
        <v>31</v>
      </c>
      <c r="F18" s="9" t="s">
        <v>32</v>
      </c>
      <c r="G18" s="65"/>
    </row>
    <row r="19" spans="2:7">
      <c r="B19" s="37" t="s">
        <v>33</v>
      </c>
      <c r="C19" s="38"/>
      <c r="D19" s="7" t="s">
        <v>11</v>
      </c>
      <c r="E19" s="7" t="s">
        <v>31</v>
      </c>
      <c r="F19" s="9" t="s">
        <v>32</v>
      </c>
      <c r="G19" s="65"/>
    </row>
    <row r="20" spans="2:7">
      <c r="B20" s="37" t="s">
        <v>34</v>
      </c>
      <c r="C20" s="38"/>
      <c r="D20" s="7" t="s">
        <v>35</v>
      </c>
      <c r="E20" s="8" t="s">
        <v>36</v>
      </c>
      <c r="F20" s="10" t="s">
        <v>36</v>
      </c>
      <c r="G20" s="65"/>
    </row>
    <row r="21" spans="2:7">
      <c r="B21" s="37" t="s">
        <v>37</v>
      </c>
      <c r="C21" s="38"/>
      <c r="D21" s="21" t="s">
        <v>35</v>
      </c>
      <c r="E21" s="21" t="s">
        <v>36</v>
      </c>
      <c r="F21" s="10"/>
      <c r="G21" s="65"/>
    </row>
    <row r="22" spans="2:7">
      <c r="B22" s="37" t="s">
        <v>38</v>
      </c>
      <c r="C22" s="38"/>
      <c r="D22" s="21" t="s">
        <v>35</v>
      </c>
      <c r="E22" s="21"/>
      <c r="F22" s="9"/>
      <c r="G22" s="65"/>
    </row>
    <row r="23" spans="2:7">
      <c r="B23" s="37" t="s">
        <v>39</v>
      </c>
      <c r="C23" s="38"/>
      <c r="D23" s="21" t="s">
        <v>35</v>
      </c>
      <c r="E23" s="21"/>
      <c r="F23" s="9"/>
      <c r="G23" s="65"/>
    </row>
    <row r="24" spans="2:7">
      <c r="B24" s="37" t="s">
        <v>40</v>
      </c>
      <c r="C24" s="38"/>
      <c r="D24" s="21">
        <v>1</v>
      </c>
      <c r="E24" s="21" t="s">
        <v>36</v>
      </c>
      <c r="F24" s="10" t="s">
        <v>41</v>
      </c>
      <c r="G24" s="65"/>
    </row>
    <row r="25" spans="2:7">
      <c r="B25" s="37" t="s">
        <v>42</v>
      </c>
      <c r="C25" s="38"/>
      <c r="D25" s="21" t="s">
        <v>35</v>
      </c>
      <c r="E25" s="21" t="s">
        <v>36</v>
      </c>
      <c r="F25" s="10"/>
      <c r="G25" s="65"/>
    </row>
    <row r="26" spans="2:7">
      <c r="B26" s="37" t="s">
        <v>43</v>
      </c>
      <c r="C26" s="38"/>
      <c r="D26" s="21" t="s">
        <v>35</v>
      </c>
      <c r="E26" s="21" t="s">
        <v>36</v>
      </c>
      <c r="F26" s="10" t="s">
        <v>36</v>
      </c>
      <c r="G26" s="65"/>
    </row>
    <row r="27" spans="2:7">
      <c r="B27" s="37" t="s">
        <v>44</v>
      </c>
      <c r="C27" s="38"/>
      <c r="D27" s="22" t="s">
        <v>35</v>
      </c>
      <c r="E27" s="21" t="s">
        <v>36</v>
      </c>
      <c r="F27" s="10" t="s">
        <v>36</v>
      </c>
      <c r="G27" s="65"/>
    </row>
    <row r="28" spans="2:7">
      <c r="B28" s="37" t="s">
        <v>45</v>
      </c>
      <c r="C28" s="38"/>
      <c r="D28" s="22" t="s">
        <v>35</v>
      </c>
      <c r="E28" s="21" t="s">
        <v>36</v>
      </c>
      <c r="F28" s="10" t="s">
        <v>36</v>
      </c>
      <c r="G28" s="65"/>
    </row>
    <row r="29" spans="2:7">
      <c r="B29" s="37" t="s">
        <v>46</v>
      </c>
      <c r="C29" s="38"/>
      <c r="D29" s="22" t="s">
        <v>35</v>
      </c>
      <c r="E29" s="21" t="s">
        <v>36</v>
      </c>
      <c r="F29" s="10" t="s">
        <v>36</v>
      </c>
      <c r="G29" s="65"/>
    </row>
    <row r="30" spans="2:7">
      <c r="B30" s="37" t="s">
        <v>47</v>
      </c>
      <c r="C30" s="38"/>
      <c r="D30" s="22" t="s">
        <v>48</v>
      </c>
      <c r="E30" s="21" t="s">
        <v>36</v>
      </c>
      <c r="F30" s="10" t="s">
        <v>36</v>
      </c>
      <c r="G30" s="65"/>
    </row>
    <row r="31" spans="2:7">
      <c r="B31" s="37" t="s">
        <v>49</v>
      </c>
      <c r="C31" s="38"/>
      <c r="D31" s="21" t="s">
        <v>35</v>
      </c>
      <c r="E31" s="21" t="s">
        <v>36</v>
      </c>
      <c r="F31" s="10" t="s">
        <v>36</v>
      </c>
      <c r="G31" s="65"/>
    </row>
    <row r="32" spans="2:7">
      <c r="B32" s="37" t="s">
        <v>50</v>
      </c>
      <c r="C32" s="38"/>
      <c r="D32" s="21">
        <v>1</v>
      </c>
      <c r="E32" s="21" t="s">
        <v>36</v>
      </c>
      <c r="F32" s="10" t="s">
        <v>36</v>
      </c>
      <c r="G32" s="65"/>
    </row>
    <row r="33" spans="2:7" ht="15.75" thickBot="1">
      <c r="B33" s="39" t="s">
        <v>51</v>
      </c>
      <c r="C33" s="40"/>
      <c r="D33" s="25" t="s">
        <v>52</v>
      </c>
      <c r="E33" s="25"/>
      <c r="F33" s="11"/>
      <c r="G33" s="66"/>
    </row>
    <row r="34" spans="2:7" ht="15.75" thickBot="1">
      <c r="B34" s="17"/>
      <c r="C34" s="17"/>
      <c r="D34" s="18"/>
      <c r="E34" s="18"/>
      <c r="F34" s="19"/>
      <c r="G34" s="20"/>
    </row>
    <row r="35" spans="2:7">
      <c r="B35" s="54" t="s">
        <v>53</v>
      </c>
      <c r="C35" s="55"/>
      <c r="D35" s="55"/>
      <c r="E35" s="55"/>
      <c r="F35" s="55"/>
      <c r="G35" s="47">
        <v>1</v>
      </c>
    </row>
    <row r="36" spans="2:7">
      <c r="B36" s="60" t="s">
        <v>54</v>
      </c>
      <c r="C36" s="61"/>
      <c r="D36" s="21">
        <f>IF(B36="DOOR SWITCH 2 (TC)",1,"N/A")</f>
        <v>1</v>
      </c>
      <c r="E36" s="21">
        <f>IF(B36="DOOR SWITCH 2 (TC)",1,"N/A")</f>
        <v>1</v>
      </c>
      <c r="F36" s="8" t="str">
        <f>IF(B36="DOOR SWITCH 2 (TC)","VIP 1","N/A")</f>
        <v>VIP 1</v>
      </c>
      <c r="G36" s="48"/>
    </row>
    <row r="37" spans="2:7" hidden="1">
      <c r="B37" s="56" t="s">
        <v>55</v>
      </c>
      <c r="C37" s="13" t="s">
        <v>55</v>
      </c>
      <c r="D37" s="14" t="s">
        <v>55</v>
      </c>
      <c r="E37" s="14" t="s">
        <v>55</v>
      </c>
      <c r="F37" s="15" t="s">
        <v>55</v>
      </c>
      <c r="G37" s="48"/>
    </row>
    <row r="38" spans="2:7" hidden="1">
      <c r="B38" s="56"/>
      <c r="C38" s="14" t="s">
        <v>55</v>
      </c>
      <c r="D38" s="16" t="s">
        <v>55</v>
      </c>
      <c r="E38" s="14" t="s">
        <v>55</v>
      </c>
      <c r="F38" s="15"/>
      <c r="G38" s="48"/>
    </row>
    <row r="39" spans="2:7">
      <c r="B39" s="26" t="s">
        <v>56</v>
      </c>
      <c r="C39" s="8" t="s">
        <v>57</v>
      </c>
      <c r="D39" s="8" t="str">
        <f>IF(B39="PS Redundancy Board","I/O Board Outputs - NO"," ")</f>
        <v>I/O Board Outputs - NO</v>
      </c>
      <c r="E39" s="8" t="str">
        <f>IF(B39="PS Redundancy Board","Sensor Address -1"," ")</f>
        <v>Sensor Address -1</v>
      </c>
      <c r="F39" s="35" t="s">
        <v>58</v>
      </c>
      <c r="G39" s="48"/>
    </row>
    <row r="40" spans="2:7" ht="15.75" thickBot="1">
      <c r="B40" s="50" t="s">
        <v>55</v>
      </c>
      <c r="C40" s="51"/>
      <c r="D40" s="6"/>
      <c r="E40" s="6"/>
      <c r="F40" s="34"/>
      <c r="G40" s="49"/>
    </row>
    <row r="41" spans="2:7" ht="15.75" thickBot="1">
      <c r="C41" s="27"/>
      <c r="D41" s="27"/>
      <c r="E41" s="28"/>
      <c r="F41" s="29"/>
      <c r="G41" s="12"/>
    </row>
    <row r="42" spans="2:7" ht="15.75" thickBot="1">
      <c r="B42" s="57" t="s">
        <v>59</v>
      </c>
      <c r="C42" s="58"/>
      <c r="D42" s="58"/>
      <c r="E42" s="58"/>
      <c r="F42" s="59"/>
      <c r="G42" s="47">
        <v>1</v>
      </c>
    </row>
    <row r="43" spans="2:7">
      <c r="B43" s="52" t="s">
        <v>60</v>
      </c>
      <c r="C43" s="53"/>
      <c r="D43" s="53"/>
      <c r="E43" s="31" t="s">
        <v>61</v>
      </c>
      <c r="F43" s="33" t="s">
        <v>62</v>
      </c>
      <c r="G43" s="48"/>
    </row>
    <row r="44" spans="2:7">
      <c r="B44" s="37" t="s">
        <v>63</v>
      </c>
      <c r="C44" s="38"/>
      <c r="D44" s="38"/>
      <c r="E44" s="8" t="s">
        <v>64</v>
      </c>
      <c r="F44" s="10" t="str">
        <f>IF(E44="N/A", " ", "GUIDE - DD3513398")</f>
        <v>GUIDE - DD3513398</v>
      </c>
      <c r="G44" s="48"/>
    </row>
    <row r="45" spans="2:7" ht="15.75" thickBot="1">
      <c r="B45" s="39" t="s">
        <v>65</v>
      </c>
      <c r="C45" s="40"/>
      <c r="D45" s="40"/>
      <c r="E45" s="32" t="s">
        <v>66</v>
      </c>
      <c r="F45" s="11" t="str">
        <f>IF(E45="N/A", " ", "GUIDE - DD3350029")</f>
        <v xml:space="preserve"> </v>
      </c>
      <c r="G45" s="49"/>
    </row>
    <row r="46" spans="2:7">
      <c r="C46" s="27"/>
      <c r="D46" s="27"/>
      <c r="E46" s="28"/>
      <c r="F46" s="29"/>
      <c r="G46" s="12"/>
    </row>
    <row r="47" spans="2:7" ht="15.75" thickBot="1"/>
    <row r="48" spans="2:7">
      <c r="B48" s="4" t="s">
        <v>67</v>
      </c>
      <c r="C48" s="5"/>
      <c r="D48" s="5"/>
      <c r="E48" s="5"/>
      <c r="F48" s="5"/>
      <c r="G48" s="1"/>
    </row>
    <row r="49" spans="2:7">
      <c r="B49" s="3" t="s">
        <v>68</v>
      </c>
      <c r="E49" t="s">
        <v>69</v>
      </c>
      <c r="G49" s="2"/>
    </row>
    <row r="50" spans="2:7">
      <c r="B50" s="3" t="s">
        <v>70</v>
      </c>
      <c r="E50" t="s">
        <v>71</v>
      </c>
      <c r="G50" s="2"/>
    </row>
    <row r="51" spans="2:7">
      <c r="B51" s="3" t="s">
        <v>72</v>
      </c>
      <c r="E51" t="s">
        <v>73</v>
      </c>
      <c r="G51" s="2"/>
    </row>
    <row r="52" spans="2:7">
      <c r="B52" s="3" t="s">
        <v>74</v>
      </c>
      <c r="E52" t="s">
        <v>75</v>
      </c>
      <c r="G52" s="2"/>
    </row>
    <row r="53" spans="2:7">
      <c r="B53" s="3" t="s">
        <v>76</v>
      </c>
      <c r="E53" t="s">
        <v>77</v>
      </c>
      <c r="G53" s="2"/>
    </row>
    <row r="54" spans="2:7">
      <c r="B54" s="71" t="s">
        <v>78</v>
      </c>
      <c r="C54" s="72"/>
      <c r="D54" s="72"/>
      <c r="E54" s="72" t="s">
        <v>79</v>
      </c>
      <c r="F54" s="72"/>
      <c r="G54" s="73"/>
    </row>
    <row r="56" spans="2:7">
      <c r="B56" t="s">
        <v>80</v>
      </c>
    </row>
  </sheetData>
  <mergeCells count="53">
    <mergeCell ref="B4:C4"/>
    <mergeCell ref="B29:C29"/>
    <mergeCell ref="D14:F14"/>
    <mergeCell ref="G4:G14"/>
    <mergeCell ref="B23:C23"/>
    <mergeCell ref="D8:F8"/>
    <mergeCell ref="B10:C10"/>
    <mergeCell ref="B11:C11"/>
    <mergeCell ref="D9:F9"/>
    <mergeCell ref="D10:F10"/>
    <mergeCell ref="B6:B9"/>
    <mergeCell ref="G2:G3"/>
    <mergeCell ref="B16:F16"/>
    <mergeCell ref="G16:G33"/>
    <mergeCell ref="D4:F4"/>
    <mergeCell ref="D5:F5"/>
    <mergeCell ref="B25:C25"/>
    <mergeCell ref="B24:C24"/>
    <mergeCell ref="B21:C21"/>
    <mergeCell ref="B20:C20"/>
    <mergeCell ref="B17:C17"/>
    <mergeCell ref="B22:C22"/>
    <mergeCell ref="B14:C14"/>
    <mergeCell ref="B18:C18"/>
    <mergeCell ref="B19:C19"/>
    <mergeCell ref="B5:C5"/>
    <mergeCell ref="B2:F2"/>
    <mergeCell ref="G42:G45"/>
    <mergeCell ref="B40:C40"/>
    <mergeCell ref="B43:D43"/>
    <mergeCell ref="B35:F35"/>
    <mergeCell ref="B37:B38"/>
    <mergeCell ref="B45:D45"/>
    <mergeCell ref="B42:F42"/>
    <mergeCell ref="B44:D44"/>
    <mergeCell ref="G35:G40"/>
    <mergeCell ref="B36:C36"/>
    <mergeCell ref="C1:F1"/>
    <mergeCell ref="B26:C26"/>
    <mergeCell ref="B33:C33"/>
    <mergeCell ref="B3:C3"/>
    <mergeCell ref="B12:C12"/>
    <mergeCell ref="D11:F11"/>
    <mergeCell ref="D12:F12"/>
    <mergeCell ref="D13:F13"/>
    <mergeCell ref="D6:F6"/>
    <mergeCell ref="D7:F7"/>
    <mergeCell ref="B32:C32"/>
    <mergeCell ref="B31:C31"/>
    <mergeCell ref="B30:C30"/>
    <mergeCell ref="B28:C28"/>
    <mergeCell ref="B27:C27"/>
    <mergeCell ref="D3:F3"/>
  </mergeCells>
  <dataValidations count="36">
    <dataValidation type="list" allowBlank="1" showInputMessage="1" showErrorMessage="1" sqref="D4:F4" xr:uid="{538C633E-B020-44FA-955A-32758C8436E2}">
      <formula1>"VF,VM,VX, DB-5000"</formula1>
    </dataValidation>
    <dataValidation type="list" allowBlank="1" showInputMessage="1" showErrorMessage="1" sqref="D5:F5" xr:uid="{E22CA267-B94D-4B30-9589-852E8D60C285}">
      <formula1>"FRONT,WALK-IN,REAR"</formula1>
    </dataValidation>
    <dataValidation type="list" errorStyle="warning" allowBlank="1" showInputMessage="1" showErrorMessage="1" sqref="D6:F6" xr:uid="{0DDAADDE-892D-4E30-915F-DD13850F76F8}">
      <formula1>"FULL COLOR, MONOCHROME, Red-Green"</formula1>
    </dataValidation>
    <dataValidation type="list" errorStyle="warning" allowBlank="1" showInputMessage="1" showErrorMessage="1" sqref="D8:F8" xr:uid="{0419D4C4-8F27-4E9A-B575-0A8C5684F58B}">
      <formula1>"7X5,9X5,9X15,16X16,24X16, 18X18"</formula1>
    </dataValidation>
    <dataValidation type="list" errorStyle="warning" allowBlank="1" showInputMessage="1" showErrorMessage="1" sqref="D9:F9" xr:uid="{0B248DC9-A6C6-4AB8-9269-711BCF09644F}">
      <formula1>"20,34,46,66"</formula1>
    </dataValidation>
    <dataValidation type="list" allowBlank="1" showInputMessage="1" showErrorMessage="1" sqref="D12:F12" xr:uid="{69A4A4D8-EAA8-4731-8A9D-0AB293725FBF}">
      <formula1>"FULL MATRIX,LINE MATRIX"</formula1>
    </dataValidation>
    <dataValidation type="list" allowBlank="1" showInputMessage="1" showErrorMessage="1" sqref="D7:F7" xr:uid="{C1A1659E-AE5E-49B4-99BB-FC9F16B12D8F}">
      <formula1>"GEN 4 (24 VOLT BUS), ANTAIOS (DVX)"</formula1>
    </dataValidation>
    <dataValidation type="list" allowBlank="1" showInputMessage="1" showErrorMessage="1" sqref="O35" xr:uid="{00000000-0002-0000-0000-000007000000}">
      <formula1>"DOOR SWITCH 2 (TC), "</formula1>
    </dataValidation>
    <dataValidation type="list" errorStyle="warning" allowBlank="1" showInputMessage="1" showErrorMessage="1" sqref="B36:C36" xr:uid="{208EE8F3-85B2-478A-8509-B7691F5FDEE0}">
      <formula1>"--,DOOR SWITCH 2 (TC),'"</formula1>
    </dataValidation>
    <dataValidation type="list" allowBlank="1" showInputMessage="1" showErrorMessage="1" sqref="D31" xr:uid="{17F86F90-4755-4BBC-B16C-9A47AD6697A6}">
      <formula1>"0,1,2, YES, NO"</formula1>
    </dataValidation>
    <dataValidation type="list" allowBlank="1" showInputMessage="1" showErrorMessage="1" sqref="D24" xr:uid="{9983D432-C5DA-4662-A269-D13F6A057F15}">
      <formula1>"0,1"</formula1>
    </dataValidation>
    <dataValidation type="list" allowBlank="1" showInputMessage="1" showErrorMessage="1" sqref="D30" xr:uid="{552D89CE-910D-4C2A-AC2D-C2850667E636}">
      <formula1>"YES,NO"</formula1>
    </dataValidation>
    <dataValidation type="list" errorStyle="warning" allowBlank="1" showInputMessage="1" showErrorMessage="1" sqref="D27:D29" xr:uid="{22D88420-7DB3-4399-BE35-3F3B649F22FF}">
      <formula1>"YES,NO"</formula1>
    </dataValidation>
    <dataValidation type="list" allowBlank="1" showInputMessage="1" showErrorMessage="1" sqref="B40:C40" xr:uid="{9D95D93F-1106-4683-AC31-5C7C82D8EFE7}">
      <formula1>"MINI DC I/O 6,'"</formula1>
    </dataValidation>
    <dataValidation type="list" errorStyle="warning" allowBlank="1" showInputMessage="1" showErrorMessage="1" sqref="D26" xr:uid="{844DCB1B-1135-40F9-BFBB-7CB1D50566A1}">
      <formula1>"NO,1,2,3,4,5,6,7,8,9,10"</formula1>
    </dataValidation>
    <dataValidation type="list" errorStyle="warning" allowBlank="1" showInputMessage="1" showErrorMessage="1" sqref="D21" xr:uid="{FDFF811A-538D-468C-8432-F3B1D5A53297}">
      <formula1>"NO,1,2,3,4,5,6,7,8"</formula1>
    </dataValidation>
    <dataValidation type="list" errorStyle="warning" allowBlank="1" showInputMessage="1" showErrorMessage="1" sqref="D32" xr:uid="{EB97D327-9E2B-48FC-8AB4-ED6196ADC35B}">
      <formula1>"?,NO,1,2"</formula1>
    </dataValidation>
    <dataValidation type="list" errorStyle="warning" allowBlank="1" showInputMessage="1" showErrorMessage="1" sqref="F25" xr:uid="{8DA91CE2-BC5B-4CD1-BA5E-419FC0102A9D}">
      <formula1>"'--,CAN,I/O"</formula1>
    </dataValidation>
    <dataValidation type="list" allowBlank="1" showInputMessage="1" showErrorMessage="1" sqref="F24" xr:uid="{1A048B2E-9638-4CA9-92A7-551DC6BB515D}">
      <formula1>"?, CONNECT TO MODULE - YES, CONNECT TO MODULE - NO"</formula1>
    </dataValidation>
    <dataValidation type="list" allowBlank="1" showInputMessage="1" showErrorMessage="1" sqref="E31" xr:uid="{3E376BDC-41A4-45C9-8451-A88127770176}">
      <formula1>"Alternate, Synchronize"</formula1>
    </dataValidation>
    <dataValidation type="list" errorStyle="warning" allowBlank="1" showInputMessage="1" showErrorMessage="1" sqref="D33:D34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4" xr:uid="{33932858-0D13-466C-B5A4-93080EA25382}">
      <formula1>"ROWS,BAYS"</formula1>
    </dataValidation>
    <dataValidation type="list" allowBlank="1" showInputMessage="1" showErrorMessage="1" sqref="F37" xr:uid="{BB559A5C-486E-47C2-AE6F-BBADA1F05251}">
      <formula1>"', Auxiliary, Default IP, Specify IP"</formula1>
    </dataValidation>
    <dataValidation type="list" allowBlank="1" showInputMessage="1" showErrorMessage="1" sqref="E38" xr:uid="{4AE7513E-A9E9-414B-8726-871BF2137197}">
      <formula1>"', Serial,Ethernet"</formula1>
    </dataValidation>
    <dataValidation type="list" allowBlank="1" showInputMessage="1" showErrorMessage="1" sqref="E37" xr:uid="{882BC140-05F7-49E5-B9C7-1F653A966D32}">
      <formula1>"',1 Hour,2 Hour,3 Hour, 4 Hour,5 Hour"</formula1>
    </dataValidation>
    <dataValidation type="list" allowBlank="1" showInputMessage="1" sqref="C38" xr:uid="{B041D6EE-2BEC-4DAB-8F90-A620DAA21761}">
      <formula1>"',Control equipment,Entire display"</formula1>
    </dataValidation>
    <dataValidation type="list" errorStyle="warning" allowBlank="1" showInputMessage="1" showErrorMessage="1" sqref="C37" xr:uid="{F18955AB-3BE6-4E9F-B0C4-0177DC38116C}">
      <formula1>"',ALPHA FXM SERIES,TRIPPLITE,Generic UPS"</formula1>
    </dataValidation>
    <dataValidation type="list" allowBlank="1" showInputMessage="1" sqref="D37" xr:uid="{340CC460-D131-46F0-BF1C-9C3899C6F49A}">
      <formula1>"', 'By Brightness %, By Power"</formula1>
    </dataValidation>
    <dataValidation type="list" allowBlank="1" showInputMessage="1" sqref="D38" xr:uid="{663BBAC3-4635-4F9B-8C7B-903947B3F709}">
      <formula1>"',Percent - 50%, Watts - 1800, Watts - 1100, Watts - 650"</formula1>
    </dataValidation>
    <dataValidation type="list" allowBlank="1" showInputMessage="1" showErrorMessage="1" sqref="B37:B38" xr:uid="{759B6250-2278-40BC-BA12-608FEB2FDF27}">
      <formula1>"',UPS"</formula1>
    </dataValidation>
    <dataValidation type="list" errorStyle="warning" allowBlank="1" showInputMessage="1" showErrorMessage="1" sqref="D22:D23" xr:uid="{87CE7D83-06DD-4F83-A1B9-E3B46230779F}">
      <formula1>"YES, NO"</formula1>
    </dataValidation>
    <dataValidation type="list" allowBlank="1" showInputMessage="1" showErrorMessage="1" sqref="F22:F23" xr:uid="{6C81F1DB-F5FE-4FF2-9620-D8C822750D9B}">
      <formula1>"', Isolation Boards in Sign - Yes, Isolation Boards in Sign - No"</formula1>
    </dataValidation>
    <dataValidation type="list" errorStyle="warning" allowBlank="1" showInputMessage="1" sqref="C39" xr:uid="{5192F2EE-D097-4330-BF8E-7B2429780D2C}">
      <formula1>"', Module Output - ?"</formula1>
    </dataValidation>
    <dataValidation type="list" allowBlank="1" showInputMessage="1" showErrorMessage="1" sqref="B39" xr:uid="{D8AF5BE0-FAD9-4C54-AC75-CC4A9CA69286}">
      <formula1>"', ?, PS Redundancy Board"</formula1>
    </dataValidation>
    <dataValidation type="list" errorStyle="warning" allowBlank="1" showInputMessage="1" showErrorMessage="1" sqref="D25" xr:uid="{5BC3A260-90C9-4FDE-A6F8-06D9B67817ED}">
      <formula1>"?,NO,1,2,3,4,5,6,7,8,9,10"</formula1>
    </dataValidation>
    <dataValidation type="list" allowBlank="1" showInputMessage="1" showErrorMessage="1" sqref="F21" xr:uid="{3BFEE8B6-DDF2-47D5-A014-B563A93E58FD}">
      <formula1>"?, IN SIGN - YES, IN SIGN - NO"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C35552</OrderProject_x0020_ID>
    <DocNumber xmlns="2cc016c5-161d-4d6b-a532-6cf687f4a3ab">DD5923652</DocNumber>
    <Rev xmlns="2cc016c5-161d-4d6b-a532-6cf687f4a3ab">00</Rev>
    <_dlc_DocId xmlns="b479dd50-8d7e-4b78-9fb1-00cf65781f6b">75D2Y5VYC55K-1220653723-67781</_dlc_DocId>
    <_dlc_DocIdUrl xmlns="b479dd50-8d7e-4b78-9fb1-00cf65781f6b">
      <Url>https://daktronics.sharepoint.com/sites/docs-engineering/_layouts/15/DocIdRedir.aspx?ID=75D2Y5VYC55K-1220653723-67781</Url>
      <Description>75D2Y5VYC55K-1220653723-67781</Description>
    </_dlc_DocIdUrl>
  </documentManagement>
</p:properties>
</file>

<file path=customXml/itemProps1.xml><?xml version="1.0" encoding="utf-8"?>
<ds:datastoreItem xmlns:ds="http://schemas.openxmlformats.org/officeDocument/2006/customXml" ds:itemID="{41EA3652-1125-4AA0-A0F9-9359169B66FA}"/>
</file>

<file path=customXml/itemProps2.xml><?xml version="1.0" encoding="utf-8"?>
<ds:datastoreItem xmlns:ds="http://schemas.openxmlformats.org/officeDocument/2006/customXml" ds:itemID="{4AD9D9DC-8448-4963-A1C0-EDC492B99A45}"/>
</file>

<file path=customXml/itemProps3.xml><?xml version="1.0" encoding="utf-8"?>
<ds:datastoreItem xmlns:ds="http://schemas.openxmlformats.org/officeDocument/2006/customXml" ds:itemID="{C127A6D3-3240-4203-9B28-8174F25229D5}"/>
</file>

<file path=customXml/itemProps4.xml><?xml version="1.0" encoding="utf-8"?>
<ds:datastoreItem xmlns:ds="http://schemas.openxmlformats.org/officeDocument/2006/customXml" ds:itemID="{09EBFFDF-4511-4C10-A4A0-73553F70C8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C35552 Cisco Systems, Site Config, VM-1020-16X80-20-RGB G5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2026-07-09T18:56:06Z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299e2afe-7606-4e82-a409-eee477530510</vt:lpwstr>
  </property>
  <property fmtid="{D5CDD505-2E9C-101B-9397-08002B2CF9AE}" pid="5" name="p6044dcedc2a480099967f4ad32a0748">
    <vt:lpwstr/>
  </property>
  <property fmtid="{D5CDD505-2E9C-101B-9397-08002B2CF9AE}" pid="6" name="Languages">
    <vt:lpwstr/>
  </property>
  <property fmtid="{D5CDD505-2E9C-101B-9397-08002B2CF9AE}" pid="7" name="TaxCatchAll">
    <vt:lpwstr/>
  </property>
</Properties>
</file>