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39" documentId="8_{8BDA3AF8-42FF-4A8B-A1AC-1B110DFED05C}" xr6:coauthVersionLast="47" xr6:coauthVersionMax="47" xr10:uidLastSave="{46D39A0B-75B2-4218-ADC1-2CBBF5C9013F}"/>
  <bookViews>
    <workbookView xWindow="9390" yWindow="0" windowWidth="19515" windowHeight="15585" xr2:uid="{00000000-000D-0000-FFFF-FFFF00000000}"/>
  </bookViews>
  <sheets>
    <sheet name="Sheet1" sheetId="1" r:id="rId1"/>
  </sheets>
  <definedNames>
    <definedName name="_xlnm._FilterDatabase" localSheetId="0" hidden="1">Sheet1!$B$23:$G$47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 l="1"/>
  <c r="F56" i="1"/>
  <c r="E46" i="1"/>
  <c r="D46" i="1"/>
  <c r="F43" i="1"/>
  <c r="E43" i="1"/>
  <c r="D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620D893C-7E15-404A-B344-187F17506B2D}">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3DEE6B7B-5B6D-4552-824C-ECAAD852C582}">
      <text>
        <r>
          <rPr>
            <b/>
            <sz val="9"/>
            <color indexed="81"/>
            <rFont val="Tahoma"/>
            <family val="2"/>
          </rPr>
          <t>Will Tucker:</t>
        </r>
        <r>
          <rPr>
            <sz val="9"/>
            <color indexed="81"/>
            <rFont val="Tahoma"/>
            <family val="2"/>
          </rPr>
          <t xml:space="preserve">
- P2183 VMs are full Matrix
- P2183 VMs will be set to Line Matrix when we have signs that are being stacked and setup as 1 sign.
- P1447 VMs would use Line Matrix.</t>
        </r>
      </text>
    </comment>
    <comment ref="C13" authorId="1" shapeId="0" xr:uid="{5336043D-64BA-4E35-A81B-DB73CF9BA8BF}">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DF2A3F87-8058-46B3-8C22-B0FCA7084FFD}">
      <text>
        <r>
          <rPr>
            <b/>
            <sz val="9"/>
            <color indexed="81"/>
            <rFont val="Tahoma"/>
            <family val="2"/>
          </rPr>
          <t>Pat Lilla:</t>
        </r>
        <r>
          <rPr>
            <sz val="9"/>
            <color indexed="81"/>
            <rFont val="Tahoma"/>
            <family val="2"/>
          </rPr>
          <t xml:space="preserve">
This is the quantity of VCB's in one sign.</t>
        </r>
      </text>
    </comment>
    <comment ref="D14" authorId="1" shapeId="0" xr:uid="{10FB9BE8-6E36-4543-B0F5-65FF96EAE0B2}">
      <text>
        <r>
          <rPr>
            <b/>
            <sz val="9"/>
            <color indexed="81"/>
            <rFont val="Tahoma"/>
            <family val="2"/>
          </rPr>
          <t>Will Tucker:</t>
        </r>
        <r>
          <rPr>
            <sz val="9"/>
            <color indexed="81"/>
            <rFont val="Tahoma"/>
            <family val="2"/>
          </rPr>
          <t xml:space="preserve">
- P2183 VMs are by BAYS
- P1447 VMs are by ROWS</t>
        </r>
      </text>
    </comment>
    <comment ref="E17" authorId="1" shapeId="0" xr:uid="{BC303D3A-7F04-466C-A821-C32C2CF61864}">
      <text>
        <r>
          <rPr>
            <b/>
            <sz val="9"/>
            <color indexed="81"/>
            <rFont val="Tahoma"/>
            <family val="2"/>
          </rPr>
          <t>Will Tucker:</t>
        </r>
        <r>
          <rPr>
            <sz val="9"/>
            <color indexed="81"/>
            <rFont val="Tahoma"/>
            <family val="2"/>
          </rPr>
          <t xml:space="preserve">
- Address will only change when the PSRBs are in a TC.</t>
        </r>
      </text>
    </comment>
    <comment ref="F17" authorId="1" shapeId="0" xr:uid="{5DAD5ED5-93FF-4F02-9EAE-E54D31147C0E}">
      <text>
        <r>
          <rPr>
            <b/>
            <sz val="9"/>
            <color indexed="81"/>
            <rFont val="Tahoma"/>
            <family val="2"/>
          </rPr>
          <t>Will Tucker:</t>
        </r>
        <r>
          <rPr>
            <sz val="9"/>
            <color indexed="81"/>
            <rFont val="Tahoma"/>
            <family val="2"/>
          </rPr>
          <t xml:space="preserve">
PSRB location
- On Display Interface - In Sign
- VIP 1 - In TC</t>
        </r>
      </text>
    </comment>
    <comment ref="D25" authorId="0" shapeId="0" xr:uid="{10CAEBCE-D8B5-4F2A-A520-46EBBC863E31}">
      <text>
        <r>
          <rPr>
            <b/>
            <sz val="9"/>
            <color indexed="81"/>
            <rFont val="Tahoma"/>
            <family val="2"/>
          </rPr>
          <t>Pat Lilla:</t>
        </r>
        <r>
          <rPr>
            <sz val="9"/>
            <color indexed="81"/>
            <rFont val="Tahoma"/>
            <family val="2"/>
          </rPr>
          <t xml:space="preserve">
LINE is the light sensor on the Module.</t>
        </r>
      </text>
    </comment>
    <comment ref="F32" authorId="0" shapeId="0" xr:uid="{7404F155-9AE2-48D8-87EB-71AB503EC117}">
      <text>
        <r>
          <rPr>
            <b/>
            <sz val="9"/>
            <color indexed="81"/>
            <rFont val="Tahoma"/>
            <family val="2"/>
          </rPr>
          <t>Pat Lilla:</t>
        </r>
        <r>
          <rPr>
            <sz val="9"/>
            <color indexed="81"/>
            <rFont val="Tahoma"/>
            <family val="2"/>
          </rPr>
          <t xml:space="preserve">
- CAN used when VCB is in the sign.
- I/O used when VCB in the VCB Enclosure</t>
        </r>
      </text>
    </comment>
    <comment ref="D33" authorId="1" shapeId="0" xr:uid="{87E8FFDC-6CC1-4047-AE0C-84205616085A}">
      <text>
        <r>
          <rPr>
            <b/>
            <sz val="9"/>
            <color indexed="81"/>
            <rFont val="Tahoma"/>
            <family val="2"/>
          </rPr>
          <t>Will Tucker:</t>
        </r>
        <r>
          <rPr>
            <sz val="9"/>
            <color indexed="81"/>
            <rFont val="Tahoma"/>
            <family val="2"/>
          </rPr>
          <t xml:space="preserve">
- GEN I  (P1447) - No RPM
- GEN IV (P1447) - Has RPM
- P2183 - No RPM</t>
        </r>
      </text>
    </comment>
    <comment ref="D37" authorId="1" shapeId="0" xr:uid="{C2DF34E1-A653-44AE-B312-796A2D980114}">
      <text>
        <r>
          <rPr>
            <b/>
            <sz val="9"/>
            <color indexed="81"/>
            <rFont val="Tahoma"/>
            <family val="2"/>
          </rPr>
          <t>Will Tucker:</t>
        </r>
        <r>
          <rPr>
            <sz val="9"/>
            <color indexed="81"/>
            <rFont val="Tahoma"/>
            <family val="2"/>
          </rPr>
          <t xml:space="preserve">
Gen 1 - No Fans</t>
        </r>
      </text>
    </comment>
    <comment ref="D38" authorId="1" shapeId="0" xr:uid="{3A6A4260-61B6-4095-BD6D-7184E3FCC9A5}">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39" authorId="1" shapeId="0" xr:uid="{A4FEC81B-6131-4EAC-B4FE-D6BEDE91D475}">
      <text>
        <r>
          <rPr>
            <b/>
            <sz val="9"/>
            <color indexed="81"/>
            <rFont val="Tahoma"/>
            <family val="2"/>
          </rPr>
          <t>Will Tucker:</t>
        </r>
        <r>
          <rPr>
            <sz val="9"/>
            <color indexed="81"/>
            <rFont val="Tahoma"/>
            <family val="2"/>
          </rPr>
          <t xml:space="preserve">
GEN 1 - No Surges</t>
        </r>
      </text>
    </comment>
    <comment ref="D40" authorId="1" shapeId="0" xr:uid="{611113C0-2C3D-498D-A8A4-969ACE2B83BB}">
      <text>
        <r>
          <rPr>
            <sz val="11"/>
            <color theme="1"/>
            <rFont val="Calibri"/>
            <family val="2"/>
            <scheme val="minor"/>
          </rPr>
          <t>Will Tucker:
P2183 - Select Gen IV - the PSRB options must be manually selected at this time.</t>
        </r>
      </text>
    </comment>
    <comment ref="D44" authorId="1" shapeId="0" xr:uid="{82DF3AD4-D905-46A0-9936-5DC28BA50F95}">
      <text>
        <r>
          <rPr>
            <b/>
            <sz val="9"/>
            <color indexed="81"/>
            <rFont val="Tahoma"/>
            <family val="2"/>
          </rPr>
          <t>Will Tucker:</t>
        </r>
        <r>
          <rPr>
            <sz val="9"/>
            <color indexed="81"/>
            <rFont val="Tahoma"/>
            <family val="2"/>
          </rPr>
          <t xml:space="preserve">
- By Brightness used with Alpha UPS
- By Power used with Multilink UPS</t>
        </r>
      </text>
    </comment>
    <comment ref="F44" authorId="1" shapeId="0" xr:uid="{0921E561-855B-41F0-BCAC-11BE516AEE20}">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46" authorId="1" shapeId="0" xr:uid="{240F7CDC-FC0B-45CD-9A1D-375C08E90EC7}">
      <text>
        <r>
          <rPr>
            <b/>
            <sz val="9"/>
            <color indexed="81"/>
            <rFont val="Tahoma"/>
            <family val="2"/>
          </rPr>
          <t>Will Tucker:</t>
        </r>
        <r>
          <rPr>
            <sz val="9"/>
            <color indexed="81"/>
            <rFont val="Tahoma"/>
            <family val="2"/>
          </rPr>
          <t xml:space="preserve">
- Address will only change when the PSRBs are in a TC.</t>
        </r>
      </text>
    </comment>
    <comment ref="F46" authorId="1" shapeId="0" xr:uid="{AADB133E-D167-49DE-B25B-470E4267E914}">
      <text>
        <r>
          <rPr>
            <b/>
            <sz val="9"/>
            <color indexed="81"/>
            <rFont val="Tahoma"/>
            <family val="2"/>
          </rPr>
          <t>Will Tucker:</t>
        </r>
        <r>
          <rPr>
            <sz val="9"/>
            <color indexed="81"/>
            <rFont val="Tahoma"/>
            <family val="2"/>
          </rPr>
          <t xml:space="preserve">
PSRB location
- On Display Interface - In Sign
- VIP 1 - In TC</t>
        </r>
      </text>
    </comment>
    <comment ref="F49" authorId="1" shapeId="0" xr:uid="{7FA93A2C-8B30-44FC-A297-52A10F60718F}">
      <text>
        <r>
          <rPr>
            <b/>
            <sz val="9"/>
            <color indexed="81"/>
            <rFont val="Tahoma"/>
            <family val="2"/>
          </rPr>
          <t>Will Tucker:</t>
        </r>
        <r>
          <rPr>
            <sz val="9"/>
            <color indexed="81"/>
            <rFont val="Tahoma"/>
            <family val="2"/>
          </rPr>
          <t xml:space="preserve">
INVERTED - NO, WHEN GOING TO VFC
INVERTED - YES, WHEN GOING TO DC I/O BOARD</t>
        </r>
      </text>
    </comment>
    <comment ref="F51" authorId="1" shapeId="0" xr:uid="{A8C4C044-BEE6-4DA3-9522-F9295DF17C6B}">
      <text>
        <r>
          <rPr>
            <b/>
            <sz val="9"/>
            <color indexed="81"/>
            <rFont val="Tahoma"/>
            <family val="2"/>
          </rPr>
          <t>Will Tucker:</t>
        </r>
        <r>
          <rPr>
            <sz val="9"/>
            <color indexed="81"/>
            <rFont val="Tahoma"/>
            <family val="2"/>
          </rPr>
          <t xml:space="preserve">
INVERTED - NO, WHEN GOING TO VFC
INVERTED - YES, WHEN GOING TO DC I/O BOARD</t>
        </r>
      </text>
    </comment>
    <comment ref="B52" authorId="1" shapeId="0" xr:uid="{795FB36B-C844-42FF-A71A-2092E902E5F3}">
      <text>
        <r>
          <rPr>
            <b/>
            <sz val="9"/>
            <color indexed="81"/>
            <rFont val="Tahoma"/>
            <family val="2"/>
          </rPr>
          <t>Will Tucker:</t>
        </r>
        <r>
          <rPr>
            <sz val="9"/>
            <color indexed="81"/>
            <rFont val="Tahoma"/>
            <family val="2"/>
          </rPr>
          <t xml:space="preserve">
Over Height Detector Option is used when the switch messages havs have priority over NTCIP. If they don’t want that we'd use Binary instead. If no NTCIP interaction it doesn’t really matter.</t>
        </r>
      </text>
    </comment>
  </commentList>
</comments>
</file>

<file path=xl/sharedStrings.xml><?xml version="1.0" encoding="utf-8"?>
<sst xmlns="http://schemas.openxmlformats.org/spreadsheetml/2006/main" count="145" uniqueCount="102">
  <si>
    <t>Rev 00</t>
  </si>
  <si>
    <t>SIGN/S</t>
  </si>
  <si>
    <t>OPTION</t>
  </si>
  <si>
    <t>VALUE</t>
  </si>
  <si>
    <t>MODEL</t>
  </si>
  <si>
    <t>VM</t>
  </si>
  <si>
    <t>ACCESS</t>
  </si>
  <si>
    <t>FRONT</t>
  </si>
  <si>
    <t>MODULE</t>
  </si>
  <si>
    <t>MODULE TYPE</t>
  </si>
  <si>
    <t>MODULE POWER TYPE</t>
  </si>
  <si>
    <t>GEN 4 (24 VOLT BUS)</t>
  </si>
  <si>
    <t>MODULE SIZE</t>
  </si>
  <si>
    <t>PIXEL PITCH</t>
  </si>
  <si>
    <t>PIXEL HEIGHT</t>
  </si>
  <si>
    <t>PIXEL WIDTH</t>
  </si>
  <si>
    <t>TYPE</t>
  </si>
  <si>
    <t>FULL MATRIX</t>
  </si>
  <si>
    <t>DISPLAY INTERFACE</t>
  </si>
  <si>
    <t>WIRING LAYOUT</t>
  </si>
  <si>
    <t>BAYS</t>
  </si>
  <si>
    <t>SHARED - ETHERNET I/O</t>
  </si>
  <si>
    <t>ENABLE/DISABLE</t>
  </si>
  <si>
    <t>ENABLE</t>
  </si>
  <si>
    <t>CHANGE DEVICE</t>
  </si>
  <si>
    <t>MOXA IOLOGIK E1212</t>
  </si>
  <si>
    <t>MOXA SETUP GUIDE - DD3709979</t>
  </si>
  <si>
    <t>IP ADDRESS</t>
  </si>
  <si>
    <t>CUSTOMER PROVIDED</t>
  </si>
  <si>
    <t>PORT</t>
  </si>
  <si>
    <t>NOTE: ADJUST TO CUSTOMER SPEC - 502 IS DEFAULT</t>
  </si>
  <si>
    <t>TIMEOUT</t>
  </si>
  <si>
    <t>30000 MS</t>
  </si>
  <si>
    <t>NOTE: ADJUST TO CUSTOMER SPEC - 30000 IS DEFAULT</t>
  </si>
  <si>
    <t>POLL RATE</t>
  </si>
  <si>
    <t>5000 MS</t>
  </si>
  <si>
    <t>NOTE: ADJUST TO CUSTOMER SPEC - 5000 IS DEFAULT</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</si>
  <si>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</si>
  <si>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</si>
  <si>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</si>
  <si>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</si>
  <si>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</si>
  <si>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</si>
  <si>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</si>
  <si>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</si>
  <si>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</si>
  <si>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</si>
  <si>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</si>
  <si>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</si>
  <si>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</si>
  <si>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</si>
  <si>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</si>
  <si>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AIRFLOW SENSORS</t>
  </si>
  <si>
    <t>RPM SENSORS</t>
  </si>
  <si>
    <t>CABINET HEATERS</t>
  </si>
  <si>
    <t>DEFOG HEATERS</t>
  </si>
  <si>
    <t>FACE FANS</t>
  </si>
  <si>
    <t>VENT FANS</t>
  </si>
  <si>
    <t>YES</t>
  </si>
  <si>
    <t>BEACONS</t>
  </si>
  <si>
    <t>SURGE SUPPRESSORS</t>
  </si>
  <si>
    <t>POWER SYSTEM</t>
  </si>
  <si>
    <t>PERIPHERAL CONFIGURATION - ADVANCED SETUP</t>
  </si>
  <si>
    <t/>
  </si>
  <si>
    <t>PS Redundancy Board</t>
  </si>
  <si>
    <t>ADD SWITCH</t>
  </si>
  <si>
    <t>BINARY</t>
  </si>
  <si>
    <t>CONTROL PIN - 1</t>
  </si>
  <si>
    <t>ACTIVATION INPUT - NO</t>
  </si>
  <si>
    <t>SUPPORT REACTIVATION - NO</t>
  </si>
  <si>
    <t>1, 2, 3, 4</t>
  </si>
  <si>
    <t>VIP 1</t>
  </si>
  <si>
    <t>INPUTS TO USE - 3</t>
  </si>
  <si>
    <t>MOMENTARY - NO</t>
  </si>
  <si>
    <t>INVERTED - NO</t>
  </si>
  <si>
    <t>DC I/O 1</t>
  </si>
  <si>
    <t>INVERTED - YES</t>
  </si>
  <si>
    <t>Add over height detector</t>
  </si>
  <si>
    <t>ETHERNET I/O 1</t>
  </si>
  <si>
    <t>1</t>
  </si>
  <si>
    <t>Inverted - YES</t>
  </si>
  <si>
    <t>Changeable - 3</t>
  </si>
  <si>
    <t>CUSTOM OPTIONS</t>
  </si>
  <si>
    <t>SYSTEM BACKUP FILES</t>
  </si>
  <si>
    <t>GUIDE - DD4832617</t>
  </si>
  <si>
    <t>TRANSLATION TABLE</t>
  </si>
  <si>
    <t>N/A</t>
  </si>
  <si>
    <t>CONTROLLER CONFIGURATION PACKAGE</t>
  </si>
  <si>
    <t>Reference Drawings</t>
  </si>
  <si>
    <t>Site Notes</t>
  </si>
  <si>
    <t>DD5946506</t>
  </si>
  <si>
    <t>C35615 Maine DOT, Site Config, VM-1028-24X176-20-RGB G5 @2</t>
  </si>
  <si>
    <t>SYSTEM CONFIGURATION
 VM-1028-24X176-20-RGB G5 @2</t>
  </si>
  <si>
    <t>FULL COLOR</t>
  </si>
  <si>
    <t>24X16</t>
  </si>
  <si>
    <t>CONNECT TO MODULE - NO</t>
  </si>
  <si>
    <t>Gen IV</t>
  </si>
  <si>
    <t>1,2</t>
  </si>
  <si>
    <t>DD5184161 / ER-5184161</t>
  </si>
  <si>
    <t>DD5946514</t>
  </si>
  <si>
    <t>On Video Processor</t>
  </si>
  <si>
    <t>Module Output - 6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</si>
</sst>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98">
    <xf numFmtId="0" fontId="0" fillId="0" borderId="0" xfId="0"/>
    <xf numFmtId="0" fontId="0" fillId="0" borderId="3" xfId="0" applyBorder="1"/>
    <xf numFmtId="0" fontId="0" fillId="0" borderId="5" xfId="0" applyBorder="1"/>
    <xf numFmtId="0" fontId="0" fillId="0" borderId="4" xfId="0" applyBorder="1"/>
    <xf numFmtId="0" fontId="0" fillId="0" borderId="6" xfId="0" applyBorder="1"/>
    <xf numFmtId="0" fontId="0" fillId="0" borderId="7" xfId="0" applyBorder="1"/>
    <xf numFmtId="0" fontId="0" fillId="0" borderId="8" xfId="0" applyBorder="1"/>
    <xf numFmtId="0" fontId="0" fillId="0" borderId="1" xfId="0" applyBorder="1"/>
    <xf numFmtId="0" fontId="0" fillId="0" borderId="2" xfId="0" applyBorder="1"/>
    <xf numFmtId="0" fontId="0" fillId="0" borderId="11" xfId="0" quotePrefix="1" applyBorder="1" applyAlignment="1">
      <alignment horizontal="left"/>
    </xf>
    <xf numFmtId="0" fontId="0" fillId="0" borderId="14" xfId="0" applyBorder="1"/>
    <xf numFmtId="0" fontId="0" fillId="0" borderId="14" xfId="0" quotePrefix="1" applyBorder="1"/>
    <xf numFmtId="0" fontId="0" fillId="0" borderId="25" xfId="0" applyBorder="1"/>
    <xf numFmtId="0" fontId="0" fillId="0" borderId="25" xfId="0" quotePrefix="1" applyBorder="1"/>
    <xf numFmtId="0" fontId="0" fillId="0" borderId="26" xfId="0" quotePrefix="1" applyBorder="1"/>
    <xf numFmtId="0" fontId="0" fillId="0" borderId="0" xfId="0" applyAlignment="1">
      <alignment horizontal="center"/>
    </xf>
    <xf numFmtId="0" fontId="0" fillId="2" borderId="14" xfId="0" quotePrefix="1" applyFill="1" applyBorder="1"/>
    <xf numFmtId="0" fontId="0" fillId="2" borderId="14" xfId="0" quotePrefix="1" applyFill="1" applyBorder="1" applyAlignment="1">
      <alignment horizontal="left"/>
    </xf>
    <xf numFmtId="0" fontId="0" fillId="2" borderId="27" xfId="0" quotePrefix="1" applyFill="1" applyBorder="1"/>
    <xf numFmtId="9" fontId="0" fillId="2" borderId="14" xfId="0" quotePrefix="1" applyNumberFormat="1" applyFill="1" applyBorder="1" applyAlignment="1">
      <alignment horizontal="left"/>
    </xf>
    <xf numFmtId="0" fontId="0" fillId="0" borderId="33" xfId="0" applyBorder="1" applyAlignment="1">
      <alignment horizontal="left"/>
    </xf>
    <xf numFmtId="0" fontId="0" fillId="0" borderId="33" xfId="0" quotePrefix="1" applyBorder="1" applyAlignment="1">
      <alignment horizontal="left"/>
    </xf>
    <xf numFmtId="0" fontId="0" fillId="0" borderId="33" xfId="0" quotePrefix="1" applyBorder="1"/>
    <xf numFmtId="0" fontId="0" fillId="0" borderId="33" xfId="0" applyBorder="1" applyAlignment="1">
      <alignment horizontal="center" vertical="center"/>
    </xf>
    <xf numFmtId="0" fontId="0" fillId="0" borderId="14" xfId="0" quotePrefix="1" applyBorder="1" applyAlignment="1">
      <alignment horizontal="left"/>
    </xf>
    <xf numFmtId="0" fontId="0" fillId="0" borderId="14" xfId="0"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0" fillId="0" borderId="15" xfId="0" quotePrefix="1" applyBorder="1" applyAlignment="1">
      <alignment horizontal="left"/>
    </xf>
    <xf numFmtId="0" fontId="0" fillId="0" borderId="9" xfId="0" quotePrefix="1" applyBorder="1"/>
    <xf numFmtId="0" fontId="0" fillId="0" borderId="0" xfId="0" quotePrefix="1" applyAlignment="1">
      <alignment horizontal="left"/>
    </xf>
    <xf numFmtId="0" fontId="0" fillId="0" borderId="0" xfId="0" quotePrefix="1" applyAlignment="1">
      <alignment horizontal="center"/>
    </xf>
    <xf numFmtId="0" fontId="0" fillId="0" borderId="0" xfId="0" quotePrefix="1"/>
    <xf numFmtId="0" fontId="0" fillId="3" borderId="14" xfId="0" quotePrefix="1" applyFill="1" applyBorder="1" applyAlignment="1">
      <alignment vertical="center"/>
    </xf>
    <xf numFmtId="9" fontId="0" fillId="3" borderId="14" xfId="0" quotePrefix="1" applyNumberFormat="1" applyFill="1" applyBorder="1" applyAlignment="1">
      <alignment horizontal="left"/>
    </xf>
    <xf numFmtId="0" fontId="0" fillId="3" borderId="25" xfId="0" quotePrefix="1" applyFill="1" applyBorder="1"/>
    <xf numFmtId="0" fontId="0" fillId="3" borderId="14" xfId="0" quotePrefix="1" applyFill="1" applyBorder="1"/>
    <xf numFmtId="0" fontId="0" fillId="0" borderId="18" xfId="0" applyBorder="1"/>
    <xf numFmtId="0" fontId="0" fillId="0" borderId="23" xfId="0" applyBorder="1"/>
    <xf numFmtId="0" fontId="0" fillId="0" borderId="15" xfId="0" quotePrefix="1" applyBorder="1"/>
    <xf numFmtId="0" fontId="0" fillId="0" borderId="24" xfId="0" applyBorder="1"/>
    <xf numFmtId="0" fontId="0" fillId="0" borderId="27" xfId="0" quotePrefix="1" applyBorder="1"/>
    <xf numFmtId="0" fontId="0" fillId="0" borderId="34" xfId="0" quotePrefix="1" applyBorder="1"/>
    <xf numFmtId="0" fontId="0" fillId="0" borderId="22" xfId="0" quotePrefix="1" applyBorder="1"/>
    <xf numFmtId="0" fontId="0" fillId="0" borderId="23" xfId="0" quotePrefix="1" applyBorder="1"/>
    <xf numFmtId="0" fontId="0" fillId="0" borderId="24" xfId="0" quotePrefix="1" applyBorder="1"/>
    <xf numFmtId="0" fontId="0" fillId="0" borderId="18" xfId="0" quotePrefix="1" applyBorder="1"/>
    <xf numFmtId="0" fontId="0" fillId="0" borderId="20" xfId="0" quotePrefix="1" applyBorder="1"/>
    <xf numFmtId="0" fontId="0" fillId="0" borderId="0" xfId="0" applyAlignment="1">
      <alignment horizontal="center" vertical="center" wrapText="1"/>
    </xf>
    <xf numFmtId="0" fontId="0" fillId="0" borderId="41" xfId="0" quotePrefix="1" applyBorder="1" applyAlignment="1">
      <alignment vertical="center" wrapText="1"/>
    </xf>
    <xf numFmtId="0" fontId="0" fillId="0" borderId="14" xfId="0" quotePrefix="1" applyBorder="1" applyAlignment="1">
      <alignment vertical="center"/>
    </xf>
    <xf numFmtId="9" fontId="0" fillId="0" borderId="14" xfId="0" quotePrefix="1" applyNumberFormat="1" applyBorder="1" applyAlignment="1">
      <alignment horizontal="left"/>
    </xf>
    <xf numFmtId="0" fontId="0" fillId="0" borderId="7" xfId="0" applyBorder="1" applyAlignment="1">
      <alignment horizontal="center"/>
    </xf>
    <xf numFmtId="0" fontId="0" fillId="0" borderId="18" xfId="0" applyBorder="1" applyAlignment="1">
      <alignment horizontal="left"/>
    </xf>
    <xf numFmtId="0" fontId="0" fillId="0" borderId="14" xfId="0" applyBorder="1" applyAlignment="1">
      <alignment horizontal="left"/>
    </xf>
    <xf numFmtId="0" fontId="0" fillId="0" borderId="20" xfId="0" applyBorder="1" applyAlignment="1">
      <alignment horizontal="left"/>
    </xf>
    <xf numFmtId="0" fontId="0" fillId="0" borderId="15" xfId="0" applyBorder="1" applyAlignment="1">
      <alignment horizontal="left"/>
    </xf>
    <xf numFmtId="0" fontId="0" fillId="0" borderId="22" xfId="0" applyBorder="1" applyAlignment="1">
      <alignment horizontal="center"/>
    </xf>
    <xf numFmtId="0" fontId="0" fillId="0" borderId="23" xfId="0" applyBorder="1" applyAlignment="1">
      <alignment horizontal="center"/>
    </xf>
    <xf numFmtId="0" fontId="0" fillId="0" borderId="14" xfId="0" quotePrefix="1" applyBorder="1" applyAlignment="1">
      <alignment horizontal="left"/>
    </xf>
    <xf numFmtId="0" fontId="0" fillId="0" borderId="25" xfId="0" quotePrefix="1" applyBorder="1" applyAlignment="1">
      <alignment horizontal="left"/>
    </xf>
    <xf numFmtId="0" fontId="0" fillId="0" borderId="25" xfId="0" applyBorder="1" applyAlignment="1">
      <alignment horizontal="left"/>
    </xf>
    <xf numFmtId="0" fontId="0" fillId="0" borderId="24" xfId="0" applyBorder="1" applyAlignment="1">
      <alignment horizont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19" xfId="0" quotePrefix="1" applyBorder="1" applyAlignment="1">
      <alignment horizontal="left"/>
    </xf>
    <xf numFmtId="0" fontId="0" fillId="0" borderId="21" xfId="0" quotePrefix="1"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3" fillId="0" borderId="12" xfId="0" applyFont="1" applyBorder="1" applyAlignment="1">
      <alignment horizontal="center"/>
    </xf>
    <xf numFmtId="0" fontId="3" fillId="0" borderId="13" xfId="0" applyFont="1" applyBorder="1" applyAlignment="1">
      <alignment horizontal="center"/>
    </xf>
    <xf numFmtId="0" fontId="0" fillId="2" borderId="18" xfId="0" quotePrefix="1" applyFill="1" applyBorder="1" applyAlignment="1">
      <alignment horizontal="center" vertical="center"/>
    </xf>
    <xf numFmtId="0" fontId="3" fillId="0" borderId="31" xfId="0" applyFont="1" applyBorder="1" applyAlignment="1">
      <alignment horizontal="center"/>
    </xf>
    <xf numFmtId="0" fontId="3" fillId="0" borderId="32" xfId="0" applyFont="1" applyBorder="1" applyAlignment="1">
      <alignment horizontal="center"/>
    </xf>
    <xf numFmtId="0" fontId="3" fillId="0" borderId="10" xfId="0" applyFont="1" applyBorder="1" applyAlignment="1">
      <alignment horizontal="center"/>
    </xf>
    <xf numFmtId="0" fontId="0" fillId="0" borderId="16" xfId="0" quotePrefix="1" applyBorder="1" applyAlignment="1">
      <alignment horizontal="left"/>
    </xf>
    <xf numFmtId="0" fontId="0" fillId="0" borderId="17" xfId="0" applyBorder="1" applyAlignment="1">
      <alignment horizontal="left"/>
    </xf>
    <xf numFmtId="0" fontId="0" fillId="3" borderId="18" xfId="0" quotePrefix="1" applyFill="1" applyBorder="1" applyAlignment="1">
      <alignment vertical="center" wrapText="1"/>
    </xf>
    <xf numFmtId="0" fontId="0" fillId="0" borderId="35" xfId="0" quotePrefix="1" applyBorder="1" applyAlignment="1">
      <alignment horizontal="left"/>
    </xf>
    <xf numFmtId="0" fontId="0" fillId="0" borderId="36" xfId="0" quotePrefix="1" applyBorder="1" applyAlignment="1">
      <alignment horizontal="left"/>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3" fillId="0" borderId="31" xfId="0" applyFont="1" applyBorder="1" applyAlignment="1">
      <alignment horizont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15" xfId="0" quotePrefix="1" applyBorder="1" applyAlignment="1">
      <alignment horizontal="left"/>
    </xf>
    <xf numFmtId="0" fontId="0" fillId="0" borderId="26" xfId="0" quotePrefix="1" applyBorder="1" applyAlignment="1">
      <alignment horizontal="left"/>
    </xf>
    <xf numFmtId="0" fontId="0" fillId="0" borderId="18" xfId="0" applyBorder="1" applyAlignment="1">
      <alignment horizontal="left" vertical="center"/>
    </xf>
    <xf numFmtId="0" fontId="0" fillId="0" borderId="27" xfId="0" quotePrefix="1" applyBorder="1" applyAlignment="1">
      <alignment horizontal="left"/>
    </xf>
    <xf numFmtId="0" fontId="0" fillId="0" borderId="37" xfId="0" quotePrefix="1" applyBorder="1" applyAlignment="1">
      <alignment horizontal="left"/>
    </xf>
    <xf numFmtId="0" fontId="0" fillId="0" borderId="38" xfId="0" quotePrefix="1" applyBorder="1" applyAlignment="1">
      <alignment horizontal="left"/>
    </xf>
    <xf numFmtId="0" fontId="0" fillId="0" borderId="39" xfId="0" quotePrefix="1" applyBorder="1" applyAlignment="1">
      <alignment horizontal="left"/>
    </xf>
    <xf numFmtId="0" fontId="0" fillId="0" borderId="40" xfId="0" quotePrefix="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6"/>
  <sheetViews>
    <sheetView tabSelected="1" workbookViewId="0">
      <selection activeCell="B1" sqref="B1"/>
    </sheetView>
  </sheetViews>
  <sheetFormatPr defaultRowHeight="15" x14ac:dyDescent="0.2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x14ac:dyDescent="0.3">
      <c r="B1" t="s">
        <v>90</v>
      </c>
      <c r="C1" s="52" t="s">
        <v>91</v>
      </c>
      <c r="D1" s="52"/>
      <c r="E1" s="52"/>
      <c r="F1" s="52"/>
      <c r="G1" s="15" t="s">
        <v>0</v>
      </c>
    </row>
    <row r="2" spans="2:7" ht="31.5" customHeight="1" thickBot="1" x14ac:dyDescent="0.3">
      <c r="B2" s="86" t="s">
        <v>92</v>
      </c>
      <c r="C2" s="74"/>
      <c r="D2" s="74"/>
      <c r="E2" s="74"/>
      <c r="F2" s="75"/>
      <c r="G2" s="81" t="s">
        <v>1</v>
      </c>
    </row>
    <row r="3" spans="2:7" ht="15.75" thickBot="1" x14ac:dyDescent="0.3">
      <c r="B3" s="57" t="s">
        <v>2</v>
      </c>
      <c r="C3" s="58"/>
      <c r="D3" s="58" t="s">
        <v>3</v>
      </c>
      <c r="E3" s="58"/>
      <c r="F3" s="62"/>
      <c r="G3" s="82"/>
    </row>
    <row r="4" spans="2:7" x14ac:dyDescent="0.25">
      <c r="B4" s="53" t="s">
        <v>4</v>
      </c>
      <c r="C4" s="54"/>
      <c r="D4" s="54" t="s">
        <v>5</v>
      </c>
      <c r="E4" s="54"/>
      <c r="F4" s="61"/>
      <c r="G4" s="83" t="s">
        <v>97</v>
      </c>
    </row>
    <row r="5" spans="2:7" x14ac:dyDescent="0.25">
      <c r="B5" s="53" t="s">
        <v>6</v>
      </c>
      <c r="C5" s="54"/>
      <c r="D5" s="54" t="s">
        <v>7</v>
      </c>
      <c r="E5" s="54"/>
      <c r="F5" s="61"/>
      <c r="G5" s="84"/>
    </row>
    <row r="6" spans="2:7" x14ac:dyDescent="0.25">
      <c r="B6" s="92" t="s">
        <v>8</v>
      </c>
      <c r="C6" s="10" t="s">
        <v>9</v>
      </c>
      <c r="D6" s="54" t="s">
        <v>93</v>
      </c>
      <c r="E6" s="54"/>
      <c r="F6" s="61"/>
      <c r="G6" s="84"/>
    </row>
    <row r="7" spans="2:7" x14ac:dyDescent="0.25">
      <c r="B7" s="92"/>
      <c r="C7" s="10" t="s">
        <v>10</v>
      </c>
      <c r="D7" s="54" t="s">
        <v>11</v>
      </c>
      <c r="E7" s="54"/>
      <c r="F7" s="61"/>
      <c r="G7" s="84"/>
    </row>
    <row r="8" spans="2:7" x14ac:dyDescent="0.25">
      <c r="B8" s="92"/>
      <c r="C8" s="10" t="s">
        <v>12</v>
      </c>
      <c r="D8" s="54" t="s">
        <v>94</v>
      </c>
      <c r="E8" s="54"/>
      <c r="F8" s="61"/>
      <c r="G8" s="84"/>
    </row>
    <row r="9" spans="2:7" x14ac:dyDescent="0.25">
      <c r="B9" s="92"/>
      <c r="C9" s="10" t="s">
        <v>13</v>
      </c>
      <c r="D9" s="59">
        <v>20</v>
      </c>
      <c r="E9" s="59"/>
      <c r="F9" s="60"/>
      <c r="G9" s="84"/>
    </row>
    <row r="10" spans="2:7" x14ac:dyDescent="0.25">
      <c r="B10" s="53" t="s">
        <v>14</v>
      </c>
      <c r="C10" s="54"/>
      <c r="D10" s="59">
        <v>24</v>
      </c>
      <c r="E10" s="59"/>
      <c r="F10" s="60"/>
      <c r="G10" s="84"/>
    </row>
    <row r="11" spans="2:7" x14ac:dyDescent="0.25">
      <c r="B11" s="53" t="s">
        <v>15</v>
      </c>
      <c r="C11" s="54"/>
      <c r="D11" s="59">
        <v>176</v>
      </c>
      <c r="E11" s="59"/>
      <c r="F11" s="60"/>
      <c r="G11" s="84"/>
    </row>
    <row r="12" spans="2:7" x14ac:dyDescent="0.25">
      <c r="B12" s="53" t="s">
        <v>16</v>
      </c>
      <c r="C12" s="54"/>
      <c r="D12" s="54" t="s">
        <v>17</v>
      </c>
      <c r="E12" s="54"/>
      <c r="F12" s="61"/>
      <c r="G12" s="84"/>
    </row>
    <row r="13" spans="2:7" x14ac:dyDescent="0.25">
      <c r="B13" s="37" t="s">
        <v>18</v>
      </c>
      <c r="C13" s="10"/>
      <c r="D13" s="59">
        <v>1</v>
      </c>
      <c r="E13" s="59"/>
      <c r="F13" s="60"/>
      <c r="G13" s="84"/>
    </row>
    <row r="14" spans="2:7" ht="15.75" thickBot="1" x14ac:dyDescent="0.3">
      <c r="B14" s="55" t="s">
        <v>19</v>
      </c>
      <c r="C14" s="56"/>
      <c r="D14" s="90" t="s">
        <v>20</v>
      </c>
      <c r="E14" s="90"/>
      <c r="F14" s="91"/>
      <c r="G14" s="85"/>
    </row>
    <row r="15" spans="2:7" ht="15.75" thickBot="1" x14ac:dyDescent="0.3"/>
    <row r="16" spans="2:7" ht="15.75" hidden="1" thickBot="1" x14ac:dyDescent="0.3">
      <c r="B16" s="70" t="s">
        <v>21</v>
      </c>
      <c r="C16" s="71"/>
      <c r="D16" s="71"/>
      <c r="E16" s="71"/>
      <c r="F16" s="71"/>
      <c r="G16" s="63">
        <v>1</v>
      </c>
    </row>
    <row r="17" spans="2:7" hidden="1" x14ac:dyDescent="0.25">
      <c r="B17" s="43" t="s">
        <v>22</v>
      </c>
      <c r="C17" s="79" t="s">
        <v>23</v>
      </c>
      <c r="D17" s="80"/>
      <c r="E17" s="44"/>
      <c r="F17" s="45"/>
      <c r="G17" s="64"/>
    </row>
    <row r="18" spans="2:7" hidden="1" x14ac:dyDescent="0.25">
      <c r="B18" s="46" t="s">
        <v>24</v>
      </c>
      <c r="C18" s="93" t="s">
        <v>25</v>
      </c>
      <c r="D18" s="94"/>
      <c r="E18" s="93" t="s">
        <v>26</v>
      </c>
      <c r="F18" s="95"/>
      <c r="G18" s="64"/>
    </row>
    <row r="19" spans="2:7" hidden="1" x14ac:dyDescent="0.25">
      <c r="B19" s="46" t="s">
        <v>27</v>
      </c>
      <c r="C19" s="93" t="s">
        <v>28</v>
      </c>
      <c r="D19" s="94"/>
      <c r="E19" s="11"/>
      <c r="F19" s="13"/>
      <c r="G19" s="64"/>
    </row>
    <row r="20" spans="2:7" hidden="1" x14ac:dyDescent="0.25">
      <c r="B20" s="46" t="s">
        <v>29</v>
      </c>
      <c r="C20" s="93">
        <v>502</v>
      </c>
      <c r="D20" s="94"/>
      <c r="E20" s="93" t="s">
        <v>30</v>
      </c>
      <c r="F20" s="95"/>
      <c r="G20" s="64"/>
    </row>
    <row r="21" spans="2:7" hidden="1" x14ac:dyDescent="0.25">
      <c r="B21" s="46" t="s">
        <v>31</v>
      </c>
      <c r="C21" s="93" t="s">
        <v>32</v>
      </c>
      <c r="D21" s="94"/>
      <c r="E21" s="93" t="s">
        <v>33</v>
      </c>
      <c r="F21" s="95"/>
      <c r="G21" s="64"/>
    </row>
    <row r="22" spans="2:7" ht="15.75" hidden="1" thickBot="1" x14ac:dyDescent="0.3">
      <c r="B22" s="47" t="s">
        <v>34</v>
      </c>
      <c r="C22" s="96" t="s">
        <v>35</v>
      </c>
      <c r="D22" s="67"/>
      <c r="E22" s="96" t="s">
        <v>36</v>
      </c>
      <c r="F22" s="97"/>
      <c r="G22" s="65"/>
    </row>
    <row r="23" spans="2:7" ht="15.75" thickBot="1" x14ac:dyDescent="0.3">
      <c r="B23" s="73" t="s">
        <v>37</v>
      </c>
      <c r="C23" s="74"/>
      <c r="D23" s="74"/>
      <c r="E23" s="74"/>
      <c r="F23" s="75"/>
      <c r="G23" s="83" t="s">
        <v>97</v>
      </c>
    </row>
    <row r="24" spans="2:7" x14ac:dyDescent="0.25">
      <c r="B24" s="57" t="s">
        <v>2</v>
      </c>
      <c r="C24" s="58"/>
      <c r="D24" s="26" t="s">
        <v>3</v>
      </c>
      <c r="E24" s="26" t="s">
        <v>38</v>
      </c>
      <c r="F24" s="27" t="s">
        <v>39</v>
      </c>
      <c r="G24" s="84"/>
    </row>
    <row r="25" spans="2:7" x14ac:dyDescent="0.25">
      <c r="B25" s="53" t="s">
        <v>40</v>
      </c>
      <c r="C25" s="54"/>
      <c r="D25" s="10" t="s">
        <v>41</v>
      </c>
      <c r="E25" s="10" t="s">
        <v>42</v>
      </c>
      <c r="F25" s="12" t="s">
        <v>43</v>
      </c>
      <c r="G25" s="84"/>
    </row>
    <row r="26" spans="2:7" x14ac:dyDescent="0.25">
      <c r="B26" s="53" t="s">
        <v>44</v>
      </c>
      <c r="C26" s="54"/>
      <c r="D26" s="10" t="s">
        <v>8</v>
      </c>
      <c r="E26" s="10" t="s">
        <v>42</v>
      </c>
      <c r="F26" s="12" t="s">
        <v>43</v>
      </c>
      <c r="G26" s="84"/>
    </row>
    <row r="27" spans="2:7" x14ac:dyDescent="0.25">
      <c r="B27" s="53" t="s">
        <v>45</v>
      </c>
      <c r="C27" s="54"/>
      <c r="D27" s="10" t="s">
        <v>46</v>
      </c>
      <c r="E27" s="11" t="s">
        <v>47</v>
      </c>
      <c r="F27" s="13" t="s">
        <v>47</v>
      </c>
      <c r="G27" s="84"/>
    </row>
    <row r="28" spans="2:7" x14ac:dyDescent="0.25">
      <c r="B28" s="53" t="s">
        <v>48</v>
      </c>
      <c r="C28" s="54"/>
      <c r="D28" s="24" t="s">
        <v>46</v>
      </c>
      <c r="E28" s="24" t="s">
        <v>47</v>
      </c>
      <c r="F28" s="13"/>
      <c r="G28" s="84"/>
    </row>
    <row r="29" spans="2:7" x14ac:dyDescent="0.25">
      <c r="B29" s="53" t="s">
        <v>49</v>
      </c>
      <c r="C29" s="54"/>
      <c r="D29" s="24" t="s">
        <v>46</v>
      </c>
      <c r="E29" s="24"/>
      <c r="F29" s="12"/>
      <c r="G29" s="84"/>
    </row>
    <row r="30" spans="2:7" x14ac:dyDescent="0.25">
      <c r="B30" s="53" t="s">
        <v>50</v>
      </c>
      <c r="C30" s="54"/>
      <c r="D30" s="24" t="s">
        <v>46</v>
      </c>
      <c r="E30" s="24"/>
      <c r="F30" s="12"/>
      <c r="G30" s="84"/>
    </row>
    <row r="31" spans="2:7" x14ac:dyDescent="0.25">
      <c r="B31" s="53" t="s">
        <v>51</v>
      </c>
      <c r="C31" s="54"/>
      <c r="D31" s="24">
        <v>1</v>
      </c>
      <c r="E31" s="24" t="s">
        <v>47</v>
      </c>
      <c r="F31" s="13" t="s">
        <v>95</v>
      </c>
      <c r="G31" s="84"/>
    </row>
    <row r="32" spans="2:7" x14ac:dyDescent="0.25">
      <c r="B32" s="53" t="s">
        <v>52</v>
      </c>
      <c r="C32" s="54"/>
      <c r="D32" s="24" t="s">
        <v>46</v>
      </c>
      <c r="E32" s="24" t="s">
        <v>47</v>
      </c>
      <c r="F32" s="13"/>
      <c r="G32" s="84"/>
    </row>
    <row r="33" spans="2:7" x14ac:dyDescent="0.25">
      <c r="B33" s="53" t="s">
        <v>53</v>
      </c>
      <c r="C33" s="54"/>
      <c r="D33" s="24" t="s">
        <v>46</v>
      </c>
      <c r="E33" s="24" t="s">
        <v>47</v>
      </c>
      <c r="F33" s="13" t="s">
        <v>47</v>
      </c>
      <c r="G33" s="84"/>
    </row>
    <row r="34" spans="2:7" x14ac:dyDescent="0.25">
      <c r="B34" s="53" t="s">
        <v>54</v>
      </c>
      <c r="C34" s="54"/>
      <c r="D34" s="25" t="s">
        <v>46</v>
      </c>
      <c r="E34" s="24" t="s">
        <v>47</v>
      </c>
      <c r="F34" s="13" t="s">
        <v>47</v>
      </c>
      <c r="G34" s="84"/>
    </row>
    <row r="35" spans="2:7" x14ac:dyDescent="0.25">
      <c r="B35" s="53" t="s">
        <v>55</v>
      </c>
      <c r="C35" s="54"/>
      <c r="D35" s="25" t="s">
        <v>46</v>
      </c>
      <c r="E35" s="24" t="s">
        <v>47</v>
      </c>
      <c r="F35" s="13" t="s">
        <v>47</v>
      </c>
      <c r="G35" s="84"/>
    </row>
    <row r="36" spans="2:7" x14ac:dyDescent="0.25">
      <c r="B36" s="53" t="s">
        <v>56</v>
      </c>
      <c r="C36" s="54"/>
      <c r="D36" s="25" t="s">
        <v>46</v>
      </c>
      <c r="E36" s="24" t="s">
        <v>47</v>
      </c>
      <c r="F36" s="13" t="s">
        <v>47</v>
      </c>
      <c r="G36" s="84"/>
    </row>
    <row r="37" spans="2:7" x14ac:dyDescent="0.25">
      <c r="B37" s="53" t="s">
        <v>57</v>
      </c>
      <c r="C37" s="54"/>
      <c r="D37" s="25" t="s">
        <v>58</v>
      </c>
      <c r="E37" s="24" t="s">
        <v>47</v>
      </c>
      <c r="F37" s="13" t="s">
        <v>47</v>
      </c>
      <c r="G37" s="84"/>
    </row>
    <row r="38" spans="2:7" x14ac:dyDescent="0.25">
      <c r="B38" s="53" t="s">
        <v>59</v>
      </c>
      <c r="C38" s="54"/>
      <c r="D38" s="24" t="s">
        <v>46</v>
      </c>
      <c r="E38" s="24" t="s">
        <v>47</v>
      </c>
      <c r="F38" s="13" t="s">
        <v>47</v>
      </c>
      <c r="G38" s="84"/>
    </row>
    <row r="39" spans="2:7" x14ac:dyDescent="0.25">
      <c r="B39" s="53" t="s">
        <v>60</v>
      </c>
      <c r="C39" s="54"/>
      <c r="D39" s="24">
        <v>1</v>
      </c>
      <c r="E39" s="24" t="s">
        <v>47</v>
      </c>
      <c r="F39" s="13" t="s">
        <v>47</v>
      </c>
      <c r="G39" s="84"/>
    </row>
    <row r="40" spans="2:7" ht="15.75" thickBot="1" x14ac:dyDescent="0.3">
      <c r="B40" s="55" t="s">
        <v>61</v>
      </c>
      <c r="C40" s="56"/>
      <c r="D40" s="28" t="s">
        <v>96</v>
      </c>
      <c r="E40" s="28"/>
      <c r="F40" s="14"/>
      <c r="G40" s="85"/>
    </row>
    <row r="41" spans="2:7" ht="15.75" thickBot="1" x14ac:dyDescent="0.3">
      <c r="B41" s="20"/>
      <c r="C41" s="20"/>
      <c r="D41" s="21"/>
      <c r="E41" s="21"/>
      <c r="F41" s="22"/>
      <c r="G41" s="23"/>
    </row>
    <row r="42" spans="2:7" x14ac:dyDescent="0.25">
      <c r="B42" s="70" t="s">
        <v>62</v>
      </c>
      <c r="C42" s="71"/>
      <c r="D42" s="71"/>
      <c r="E42" s="71"/>
      <c r="F42" s="71"/>
      <c r="G42" s="63">
        <v>1</v>
      </c>
    </row>
    <row r="43" spans="2:7" hidden="1" x14ac:dyDescent="0.25">
      <c r="B43" s="76"/>
      <c r="C43" s="77"/>
      <c r="D43" s="24" t="str">
        <f>IF(B43="DOOR SWITCH 2 (TC)",1,"N/A")</f>
        <v>N/A</v>
      </c>
      <c r="E43" s="24" t="str">
        <f>IF(B43="DOOR SWITCH 2 (TC)",1,"N/A")</f>
        <v>N/A</v>
      </c>
      <c r="F43" s="41" t="str">
        <f>IF(B43="DOOR SWITCH 2 (TC)","VIP 1","N/A")</f>
        <v>N/A</v>
      </c>
      <c r="G43" s="64"/>
    </row>
    <row r="44" spans="2:7" hidden="1" x14ac:dyDescent="0.25">
      <c r="B44" s="72"/>
      <c r="C44" s="16"/>
      <c r="D44" s="17"/>
      <c r="E44" s="17" t="s">
        <v>63</v>
      </c>
      <c r="F44" s="18" t="s">
        <v>63</v>
      </c>
      <c r="G44" s="64"/>
    </row>
    <row r="45" spans="2:7" hidden="1" x14ac:dyDescent="0.25">
      <c r="B45" s="72"/>
      <c r="C45" s="17"/>
      <c r="D45" s="19"/>
      <c r="E45" s="17" t="s">
        <v>63</v>
      </c>
      <c r="F45" s="18"/>
      <c r="G45" s="64"/>
    </row>
    <row r="46" spans="2:7" x14ac:dyDescent="0.25">
      <c r="B46" s="29" t="s">
        <v>64</v>
      </c>
      <c r="C46" s="11" t="s">
        <v>101</v>
      </c>
      <c r="D46" s="11" t="str">
        <f>IF(B46="PS Redundancy Board","I/O Board Outputs - NO"," ")</f>
        <v>I/O Board Outputs - NO</v>
      </c>
      <c r="E46" s="11" t="str">
        <f>IF(B46="PS Redundancy Board","Sensor Address -1"," ")</f>
        <v>Sensor Address -1</v>
      </c>
      <c r="F46" s="41" t="s">
        <v>100</v>
      </c>
      <c r="G46" s="64"/>
    </row>
    <row r="47" spans="2:7" ht="15.75" thickBot="1" x14ac:dyDescent="0.3">
      <c r="B47" s="66" t="s">
        <v>63</v>
      </c>
      <c r="C47" s="67"/>
      <c r="D47" s="9"/>
      <c r="E47" s="9"/>
      <c r="F47" s="42"/>
      <c r="G47" s="65"/>
    </row>
    <row r="48" spans="2:7" hidden="1" x14ac:dyDescent="0.25">
      <c r="B48" s="78" t="s">
        <v>65</v>
      </c>
      <c r="C48" s="33" t="s">
        <v>66</v>
      </c>
      <c r="D48" s="34" t="s">
        <v>67</v>
      </c>
      <c r="E48" s="34" t="s">
        <v>68</v>
      </c>
      <c r="F48" s="35" t="s">
        <v>69</v>
      </c>
      <c r="G48" s="87" t="s">
        <v>70</v>
      </c>
    </row>
    <row r="49" spans="2:7" hidden="1" x14ac:dyDescent="0.25">
      <c r="B49" s="78"/>
      <c r="C49" s="33" t="s">
        <v>71</v>
      </c>
      <c r="D49" s="36" t="s">
        <v>72</v>
      </c>
      <c r="E49" s="34" t="s">
        <v>73</v>
      </c>
      <c r="F49" s="35" t="s">
        <v>74</v>
      </c>
      <c r="G49" s="88"/>
    </row>
    <row r="50" spans="2:7" hidden="1" x14ac:dyDescent="0.25">
      <c r="B50" s="78" t="s">
        <v>65</v>
      </c>
      <c r="C50" s="33" t="s">
        <v>66</v>
      </c>
      <c r="D50" s="34" t="s">
        <v>67</v>
      </c>
      <c r="E50" s="34" t="s">
        <v>68</v>
      </c>
      <c r="F50" s="35" t="s">
        <v>69</v>
      </c>
      <c r="G50" s="88"/>
    </row>
    <row r="51" spans="2:7" ht="15.75" hidden="1" thickBot="1" x14ac:dyDescent="0.3">
      <c r="B51" s="78"/>
      <c r="C51" s="33" t="s">
        <v>75</v>
      </c>
      <c r="D51" s="36" t="s">
        <v>72</v>
      </c>
      <c r="E51" s="34" t="s">
        <v>73</v>
      </c>
      <c r="F51" s="35" t="s">
        <v>76</v>
      </c>
      <c r="G51" s="89"/>
    </row>
    <row r="52" spans="2:7" hidden="1" x14ac:dyDescent="0.25">
      <c r="B52" s="49" t="s">
        <v>77</v>
      </c>
      <c r="C52" s="50" t="s">
        <v>78</v>
      </c>
      <c r="D52" s="51" t="s">
        <v>79</v>
      </c>
      <c r="E52" s="51" t="s">
        <v>80</v>
      </c>
      <c r="F52" s="13" t="s">
        <v>81</v>
      </c>
      <c r="G52" s="48"/>
    </row>
    <row r="53" spans="2:7" ht="15.75" thickBot="1" x14ac:dyDescent="0.3">
      <c r="C53" s="30"/>
      <c r="D53" s="30"/>
      <c r="E53" s="31"/>
      <c r="F53" s="32"/>
      <c r="G53" s="15"/>
    </row>
    <row r="54" spans="2:7" ht="15.75" thickBot="1" x14ac:dyDescent="0.3">
      <c r="B54" s="73" t="s">
        <v>82</v>
      </c>
      <c r="C54" s="74"/>
      <c r="D54" s="74"/>
      <c r="E54" s="74"/>
      <c r="F54" s="75"/>
      <c r="G54" s="63"/>
    </row>
    <row r="55" spans="2:7" x14ac:dyDescent="0.25">
      <c r="B55" s="68" t="s">
        <v>83</v>
      </c>
      <c r="C55" s="69"/>
      <c r="D55" s="69"/>
      <c r="E55" s="38" t="s">
        <v>99</v>
      </c>
      <c r="F55" s="40" t="s">
        <v>84</v>
      </c>
      <c r="G55" s="64"/>
    </row>
    <row r="56" spans="2:7" x14ac:dyDescent="0.25">
      <c r="B56" s="53" t="s">
        <v>85</v>
      </c>
      <c r="C56" s="54"/>
      <c r="D56" s="54"/>
      <c r="E56" s="11" t="s">
        <v>98</v>
      </c>
      <c r="F56" s="13" t="str">
        <f>IF(E56="N/A", " ", "GUIDE - DD3513398")</f>
        <v>GUIDE - DD3513398</v>
      </c>
      <c r="G56" s="64"/>
    </row>
    <row r="57" spans="2:7" ht="15.75" thickBot="1" x14ac:dyDescent="0.3">
      <c r="B57" s="55" t="s">
        <v>87</v>
      </c>
      <c r="C57" s="56"/>
      <c r="D57" s="56"/>
      <c r="E57" s="39" t="s">
        <v>86</v>
      </c>
      <c r="F57" s="14" t="str">
        <f>IF(E57="N/A", " ", "GUIDE - DD3350029")</f>
        <v xml:space="preserve"> </v>
      </c>
      <c r="G57" s="65"/>
    </row>
    <row r="58" spans="2:7" x14ac:dyDescent="0.25">
      <c r="C58" s="30"/>
      <c r="D58" s="30"/>
      <c r="E58" s="31"/>
      <c r="F58" s="32"/>
      <c r="G58" s="15"/>
    </row>
    <row r="59" spans="2:7" ht="15.75" thickBot="1" x14ac:dyDescent="0.3"/>
    <row r="60" spans="2:7" x14ac:dyDescent="0.25">
      <c r="B60" s="7" t="s">
        <v>88</v>
      </c>
      <c r="C60" s="8"/>
      <c r="D60" s="8"/>
      <c r="E60" s="8"/>
      <c r="F60" s="8"/>
      <c r="G60" s="1"/>
    </row>
    <row r="61" spans="2:7" x14ac:dyDescent="0.25">
      <c r="B61" s="3"/>
      <c r="G61" s="2"/>
    </row>
    <row r="62" spans="2:7" x14ac:dyDescent="0.25">
      <c r="B62" s="3"/>
      <c r="G62" s="2"/>
    </row>
    <row r="63" spans="2:7" x14ac:dyDescent="0.25">
      <c r="B63" s="3"/>
      <c r="G63" s="2"/>
    </row>
    <row r="64" spans="2:7" x14ac:dyDescent="0.25">
      <c r="B64" s="3"/>
      <c r="G64" s="2"/>
    </row>
    <row r="65" spans="2:7" x14ac:dyDescent="0.25">
      <c r="B65" s="3"/>
      <c r="G65" s="2"/>
    </row>
    <row r="66" spans="2:7" x14ac:dyDescent="0.25">
      <c r="B66" s="3"/>
      <c r="G66" s="2"/>
    </row>
    <row r="67" spans="2:7" x14ac:dyDescent="0.25">
      <c r="B67" s="3"/>
      <c r="G67" s="2"/>
    </row>
    <row r="68" spans="2:7" x14ac:dyDescent="0.25">
      <c r="B68" s="3"/>
      <c r="G68" s="2"/>
    </row>
    <row r="69" spans="2:7" x14ac:dyDescent="0.25">
      <c r="B69" s="3"/>
      <c r="G69" s="2"/>
    </row>
    <row r="70" spans="2:7" x14ac:dyDescent="0.25">
      <c r="B70" s="3"/>
      <c r="G70" s="2"/>
    </row>
    <row r="71" spans="2:7" x14ac:dyDescent="0.25">
      <c r="B71" s="3"/>
      <c r="G71" s="2"/>
    </row>
    <row r="72" spans="2:7" x14ac:dyDescent="0.25">
      <c r="B72" s="3"/>
      <c r="G72" s="2"/>
    </row>
    <row r="73" spans="2:7" x14ac:dyDescent="0.25">
      <c r="B73" s="3"/>
      <c r="G73" s="2"/>
    </row>
    <row r="74" spans="2:7" ht="15.75" thickBot="1" x14ac:dyDescent="0.3">
      <c r="B74" s="4"/>
      <c r="C74" s="5"/>
      <c r="D74" s="5"/>
      <c r="E74" s="5"/>
      <c r="F74" s="5"/>
      <c r="G74" s="6"/>
    </row>
    <row r="76" spans="2:7" x14ac:dyDescent="0.25">
      <c r="B76" t="s">
        <v>89</v>
      </c>
    </row>
  </sheetData>
  <mergeCells count="68">
    <mergeCell ref="E21:F21"/>
    <mergeCell ref="C22:D22"/>
    <mergeCell ref="E22:F22"/>
    <mergeCell ref="C18:D18"/>
    <mergeCell ref="E18:F18"/>
    <mergeCell ref="C19:D19"/>
    <mergeCell ref="C20:D20"/>
    <mergeCell ref="E20:F20"/>
    <mergeCell ref="B26:C26"/>
    <mergeCell ref="B5:C5"/>
    <mergeCell ref="B2:F2"/>
    <mergeCell ref="B4:C4"/>
    <mergeCell ref="G48:G51"/>
    <mergeCell ref="B36:C36"/>
    <mergeCell ref="D14:F14"/>
    <mergeCell ref="G4:G14"/>
    <mergeCell ref="B30:C30"/>
    <mergeCell ref="D8:F8"/>
    <mergeCell ref="B10:C10"/>
    <mergeCell ref="B11:C11"/>
    <mergeCell ref="D9:F9"/>
    <mergeCell ref="D10:F10"/>
    <mergeCell ref="B6:B9"/>
    <mergeCell ref="C21:D21"/>
    <mergeCell ref="B16:F16"/>
    <mergeCell ref="G16:G22"/>
    <mergeCell ref="C17:D17"/>
    <mergeCell ref="G2:G3"/>
    <mergeCell ref="B23:F23"/>
    <mergeCell ref="G23:G40"/>
    <mergeCell ref="D4:F4"/>
    <mergeCell ref="D5:F5"/>
    <mergeCell ref="B32:C32"/>
    <mergeCell ref="B31:C31"/>
    <mergeCell ref="B28:C28"/>
    <mergeCell ref="B27:C27"/>
    <mergeCell ref="B24:C24"/>
    <mergeCell ref="B29:C29"/>
    <mergeCell ref="B14:C14"/>
    <mergeCell ref="B25:C25"/>
    <mergeCell ref="G54:G57"/>
    <mergeCell ref="B47:C47"/>
    <mergeCell ref="B55:D55"/>
    <mergeCell ref="B42:F42"/>
    <mergeCell ref="B44:B45"/>
    <mergeCell ref="B57:D57"/>
    <mergeCell ref="B54:F54"/>
    <mergeCell ref="B56:D56"/>
    <mergeCell ref="G42:G47"/>
    <mergeCell ref="B43:C43"/>
    <mergeCell ref="B48:B49"/>
    <mergeCell ref="B50:B51"/>
    <mergeCell ref="C1:F1"/>
    <mergeCell ref="B33:C33"/>
    <mergeCell ref="B40:C40"/>
    <mergeCell ref="B3:C3"/>
    <mergeCell ref="B12:C12"/>
    <mergeCell ref="D11:F11"/>
    <mergeCell ref="D12:F12"/>
    <mergeCell ref="D13:F13"/>
    <mergeCell ref="D6:F6"/>
    <mergeCell ref="D7:F7"/>
    <mergeCell ref="B39:C39"/>
    <mergeCell ref="B38:C38"/>
    <mergeCell ref="B37:C37"/>
    <mergeCell ref="B35:C35"/>
    <mergeCell ref="B34:C34"/>
    <mergeCell ref="D3:F3"/>
  </mergeCells>
  <dataValidations count="37">
    <dataValidation type="list" allowBlank="1" showInputMessage="1" showErrorMessage="1" sqref="D4:F4" xr:uid="{538C633E-B020-44FA-955A-32758C8436E2}">
      <formula1>"VF,VM,VX, DB-5000"</formula1>
    </dataValidation>
    <dataValidation type="list" allowBlank="1" showInputMessage="1" showErrorMessage="1" sqref="D5:F5" xr:uid="{E22CA267-B94D-4B30-9589-852E8D60C285}">
      <formula1>"FRONT,WALK-IN,REAR"</formula1>
    </dataValidation>
    <dataValidation type="list" errorStyle="warning" allowBlank="1" showInputMessage="1" showErrorMessage="1" sqref="D6:F6" xr:uid="{0DDAADDE-892D-4E30-915F-DD13850F76F8}">
      <formula1>"FULL COLOR, MONOCHROME, Red-Green"</formula1>
    </dataValidation>
    <dataValidation type="list" errorStyle="warning" allowBlank="1" showInputMessage="1" showErrorMessage="1" sqref="D8:F8" xr:uid="{0419D4C4-8F27-4E9A-B575-0A8C5684F58B}">
      <formula1>"7X5,9X5,9X15,16X16,24X16, 18X18"</formula1>
    </dataValidation>
    <dataValidation type="list" errorStyle="warning" allowBlank="1" showInputMessage="1" showErrorMessage="1" sqref="D9:F9" xr:uid="{0B248DC9-A6C6-4AB8-9269-711BCF09644F}">
      <formula1>"20,34,46,66"</formula1>
    </dataValidation>
    <dataValidation type="list" allowBlank="1" showInputMessage="1" showErrorMessage="1" sqref="D12:F12" xr:uid="{69A4A4D8-EAA8-4731-8A9D-0AB293725FBF}">
      <formula1>"FULL MATRIX,LINE MATRIX"</formula1>
    </dataValidation>
    <dataValidation type="list" allowBlank="1" showInputMessage="1" showErrorMessage="1" sqref="D7:F7" xr:uid="{C1A1659E-AE5E-49B4-99BB-FC9F16B12D8F}">
      <formula1>"GEN 4 (24 VOLT BUS), ANTAIOS (DVX)"</formula1>
    </dataValidation>
    <dataValidation type="list" allowBlank="1" showInputMessage="1" showErrorMessage="1" sqref="O42 O16" xr:uid="{00000000-0002-0000-0000-000007000000}">
      <formula1>"DOOR SWITCH 2 (TC), "</formula1>
    </dataValidation>
    <dataValidation type="list" errorStyle="warning" allowBlank="1" showInputMessage="1" showErrorMessage="1" sqref="B43:C43" xr:uid="{8B776643-279A-4908-8D4B-360380D9AFE1}">
      <formula1>"--,DOOR SWITCH 2 (TC),'"</formula1>
    </dataValidation>
    <dataValidation type="list" allowBlank="1" showInputMessage="1" showErrorMessage="1" sqref="D38" xr:uid="{17F86F90-4755-4BBC-B16C-9A47AD6697A6}">
      <formula1>"0,1,2, YES, NO"</formula1>
    </dataValidation>
    <dataValidation type="list" allowBlank="1" showInputMessage="1" showErrorMessage="1" sqref="D31" xr:uid="{9983D432-C5DA-4662-A269-D13F6A057F15}">
      <formula1>"0,1"</formula1>
    </dataValidation>
    <dataValidation type="list" allowBlank="1" showInputMessage="1" showErrorMessage="1" sqref="D37" xr:uid="{552D89CE-910D-4C2A-AC2D-C2850667E636}">
      <formula1>"YES,NO"</formula1>
    </dataValidation>
    <dataValidation type="list" errorStyle="warning" allowBlank="1" showInputMessage="1" showErrorMessage="1" sqref="D34:D36" xr:uid="{22D88420-7DB3-4399-BE35-3F3B649F22FF}">
      <formula1>"YES,NO"</formula1>
    </dataValidation>
    <dataValidation type="list" allowBlank="1" showInputMessage="1" showErrorMessage="1" sqref="B47:C47" xr:uid="{9D95D93F-1106-4683-AC31-5C7C82D8EFE7}">
      <formula1>"MINI DC I/O 6,'"</formula1>
    </dataValidation>
    <dataValidation type="list" errorStyle="warning" allowBlank="1" showInputMessage="1" showErrorMessage="1" sqref="D33" xr:uid="{844DCB1B-1135-40F9-BFBB-7CB1D50566A1}">
      <formula1>"NO,1,2,3,4,5,6,7,8,9,10"</formula1>
    </dataValidation>
    <dataValidation type="list" errorStyle="warning" allowBlank="1" showInputMessage="1" showErrorMessage="1" sqref="D28" xr:uid="{FDFF811A-538D-468C-8432-F3B1D5A53297}">
      <formula1>"NO,1,2,3,4,5,6,7,8"</formula1>
    </dataValidation>
    <dataValidation type="list" errorStyle="warning" allowBlank="1" showInputMessage="1" showErrorMessage="1" sqref="D39" xr:uid="{EB97D327-9E2B-48FC-8AB4-ED6196ADC35B}">
      <formula1>"?,NO,1,2"</formula1>
    </dataValidation>
    <dataValidation type="list" errorStyle="warning" allowBlank="1" showInputMessage="1" showErrorMessage="1" sqref="F32" xr:uid="{8DA91CE2-BC5B-4CD1-BA5E-419FC0102A9D}">
      <formula1>"'--,CAN,I/O"</formula1>
    </dataValidation>
    <dataValidation type="list" allowBlank="1" showInputMessage="1" showErrorMessage="1" sqref="F31" xr:uid="{1A048B2E-9638-4CA9-92A7-551DC6BB515D}">
      <formula1>"?, CONNECT TO MODULE - YES, CONNECT TO MODULE - NO"</formula1>
    </dataValidation>
    <dataValidation type="list" allowBlank="1" showInputMessage="1" showErrorMessage="1" sqref="E38" xr:uid="{3E376BDC-41A4-45C9-8451-A88127770176}">
      <formula1>"Alternate, Synchronize"</formula1>
    </dataValidation>
    <dataValidation type="list" errorStyle="warning" allowBlank="1" showInputMessage="1" showErrorMessage="1" sqref="D40:D41" xr:uid="{9C97C335-F31D-4769-8021-2FABFA6938F8}">
      <formula1>"?,Gen IV, PS Redundancy Board, Eltek Power on the Ground"</formula1>
    </dataValidation>
    <dataValidation type="list" errorStyle="warning" allowBlank="1" showInputMessage="1" showErrorMessage="1" sqref="D14:F14" xr:uid="{33932858-0D13-466C-B5A4-93080EA25382}">
      <formula1>"ROWS,BAYS"</formula1>
    </dataValidation>
    <dataValidation type="list" allowBlank="1" showInputMessage="1" showErrorMessage="1" sqref="F44" xr:uid="{AAB2C672-AAD5-43BC-8990-0EDD57F70283}">
      <formula1>"', Auxiliary, Default IP, Specify IP"</formula1>
    </dataValidation>
    <dataValidation type="list" allowBlank="1" showInputMessage="1" showErrorMessage="1" sqref="E45" xr:uid="{8CCF3F93-DF2E-431C-9DEC-040920C8D4DE}">
      <formula1>"', Serial,Ethernet"</formula1>
    </dataValidation>
    <dataValidation type="list" allowBlank="1" showInputMessage="1" showErrorMessage="1" sqref="E44" xr:uid="{5770FBE9-9127-4EF1-93A2-239ECA7075F3}">
      <formula1>"',1 Hour,2 Hour,3 Hour, 4 Hour,5 Hour"</formula1>
    </dataValidation>
    <dataValidation type="list" allowBlank="1" showInputMessage="1" sqref="C45" xr:uid="{B877167C-9080-4758-A047-EE42FFD40BB3}">
      <formula1>"',Control equipment,Entire display"</formula1>
    </dataValidation>
    <dataValidation type="list" errorStyle="warning" allowBlank="1" showInputMessage="1" showErrorMessage="1" sqref="C44" xr:uid="{A5C9464B-43EE-4A7A-82CC-459C918A3FC9}">
      <formula1>"',ALPHA FXM SERIES,TRIPPLITE,Generic UPS"</formula1>
    </dataValidation>
    <dataValidation type="list" allowBlank="1" showInputMessage="1" sqref="D44" xr:uid="{29BDF287-5668-44D5-96EC-EB84E7C381A6}">
      <formula1>"', 'By Brightness %, By Power"</formula1>
    </dataValidation>
    <dataValidation type="list" allowBlank="1" showInputMessage="1" sqref="D45" xr:uid="{8100747C-7EFD-479B-8E60-C6E3C5187CB2}">
      <formula1>"',Percent - 50%, Watts - 1800, Watts - 1100, Watts - 650"</formula1>
    </dataValidation>
    <dataValidation type="list" allowBlank="1" showInputMessage="1" showErrorMessage="1" sqref="B44:B45" xr:uid="{84518EE8-8F23-4A86-B94B-F836696BB4CA}">
      <formula1>"',UPS"</formula1>
    </dataValidation>
    <dataValidation type="list" errorStyle="warning" allowBlank="1" showInputMessage="1" showErrorMessage="1" sqref="D29:D30" xr:uid="{87CE7D83-06DD-4F83-A1B9-E3B46230779F}">
      <formula1>"YES, NO"</formula1>
    </dataValidation>
    <dataValidation type="list" allowBlank="1" showInputMessage="1" showErrorMessage="1" sqref="F29:F30" xr:uid="{6C81F1DB-F5FE-4FF2-9620-D8C822750D9B}">
      <formula1>"', Isolation Boards in Sign - Yes, Isolation Boards in Sign - No"</formula1>
    </dataValidation>
    <dataValidation type="list" errorStyle="warning" allowBlank="1" showInputMessage="1" sqref="C46" xr:uid="{0830831F-A972-49C1-BC47-BC7D0DCEB309}">
      <formula1>"', Module Output - ?"</formula1>
    </dataValidation>
    <dataValidation type="list" errorStyle="warning" allowBlank="1" showInputMessage="1" showErrorMessage="1" sqref="D32" xr:uid="{5BC3A260-90C9-4FDE-A6F8-06D9B67817ED}">
      <formula1>"?,NO,1,2,3,4,5,6,7,8,9,10"</formula1>
    </dataValidation>
    <dataValidation type="list" allowBlank="1" showInputMessage="1" showErrorMessage="1" sqref="F28" xr:uid="{3BFEE8B6-DDF2-47D5-A014-B563A93E58FD}">
      <formula1>"?, IN SIGN - YES, IN SIGN - NO"</formula1>
    </dataValidation>
    <dataValidation allowBlank="1" showInputMessage="1" sqref="D48 D50 E48:E51 D52:E52" xr:uid="{8A427BBE-F1AA-4069-A166-9B49F891A3A0}"/>
    <dataValidation type="list" allowBlank="1" showInputMessage="1" showErrorMessage="1" sqref="B46" xr:uid="{D8AF5BE0-FAD9-4C54-AC75-CC4A9CA69286}">
      <formula1>"', ?, PS Redundancy Board"</formula1>
    </dataValidation>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C35615</OrderProject_x0020_ID>
    <DocNumber xmlns="2cc016c5-161d-4d6b-a532-6cf687f4a3ab">DD5946506</DocNumber>
    <Rev xmlns="2cc016c5-161d-4d6b-a532-6cf687f4a3ab">00</Rev>
    <_dlc_DocId xmlns="b479dd50-8d7e-4b78-9fb1-00cf65781f6b">75D2Y5VYC55K-1220653723-68016</_dlc_DocId>
    <_dlc_DocIdUrl xmlns="b479dd50-8d7e-4b78-9fb1-00cf65781f6b">
      <Url>https://daktronics.sharepoint.com/sites/docs-engineering/_layouts/15/DocIdRedir.aspx?ID=75D2Y5VYC55K-1220653723-68016</Url>
      <Description>75D2Y5VYC55K-1220653723-68016</Description>
    </_dlc_DocIdUrl>
  </documentManagement>
</p:properties>
</file>

<file path=customXml/itemProps1.xml><?xml version="1.0" encoding="utf-8"?>
<ds:datastoreItem xmlns:ds="http://schemas.openxmlformats.org/officeDocument/2006/customXml" ds:itemID="{B23C5FD1-A56A-4DB5-B8A2-B96D53C849B5}">
  <ds:schemaRefs>
    <ds:schemaRef ds:uri="http://schemas.microsoft.com/sharepoint/events"/>
  </ds:schemaRefs>
</ds:datastoreItem>
</file>

<file path=customXml/itemProps2.xml><?xml version="1.0" encoding="utf-8"?>
<ds:datastoreItem xmlns:ds="http://schemas.openxmlformats.org/officeDocument/2006/customXml" ds:itemID="{4AC5D56D-14EC-4047-AABF-8B08EE8B21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79dd50-8d7e-4b78-9fb1-00cf65781f6b"/>
    <ds:schemaRef ds:uri="2cc016c5-161d-4d6b-a532-6cf687f4a3ab"/>
    <ds:schemaRef ds:uri="cdae4ca2-47b8-467c-a804-ebae05ca0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27A6D3-3240-4203-9B28-8174F25229D5}">
  <ds:schemaRefs>
    <ds:schemaRef ds:uri="http://schemas.microsoft.com/sharepoint/v3/contenttype/forms"/>
  </ds:schemaRefs>
</ds:datastoreItem>
</file>

<file path=customXml/itemProps4.xml><?xml version="1.0" encoding="utf-8"?>
<ds:datastoreItem xmlns:ds="http://schemas.openxmlformats.org/officeDocument/2006/customXml" ds:itemID="{09EBFFDF-4511-4C10-A4A0-73553F70C8B4}">
  <ds:schemaRefs>
    <ds:schemaRef ds:uri="http://purl.org/dc/dcmitype/"/>
    <ds:schemaRef ds:uri="http://schemas.openxmlformats.org/package/2006/metadata/core-properties"/>
    <ds:schemaRef ds:uri="http://schemas.microsoft.com/office/2006/metadata/properties"/>
    <ds:schemaRef ds:uri="2cc016c5-161d-4d6b-a532-6cf687f4a3ab"/>
    <ds:schemaRef ds:uri="http://schemas.microsoft.com/office/2006/documentManagement/types"/>
    <ds:schemaRef ds:uri="http://purl.org/dc/elements/1.1/"/>
    <ds:schemaRef ds:uri="http://www.w3.org/XML/1998/namespace"/>
    <ds:schemaRef ds:uri="http://purl.org/dc/terms/"/>
    <ds:schemaRef ds:uri="http://schemas.microsoft.com/office/infopath/2007/PartnerControls"/>
    <ds:schemaRef ds:uri="cdae4ca2-47b8-467c-a804-ebae05ca0c7f"/>
    <ds:schemaRef ds:uri="b479dd50-8d7e-4b78-9fb1-00cf65781f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C35615 Maine DOT, Site Config, VM-1028-24X176-20-RGB G5 @2</dc:title>
  <dc:subject/>
  <dc:creator>Dan Muzzey</dc:creator>
  <cp:keywords/>
  <dc:description/>
  <cp:lastModifiedBy>Will Tucker</cp:lastModifiedBy>
  <cp:revision/>
  <dcterms:created xsi:type="dcterms:W3CDTF">2017-03-27T20:46:42Z</dcterms:created>
  <dcterms:modified xsi:type="dcterms:W3CDTF">2026-08-07T21:15:35Z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baf0d5c3-71d9-444d-8cd9-53f1fb532da8</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