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0" documentId="8_{EE0AF5AE-D192-40B8-813F-A9AB31952450}" xr6:coauthVersionLast="47" xr6:coauthVersionMax="47" xr10:uidLastSave="{2AE65576-EBC5-4871-9342-B8635A2F109B}"/>
  <bookViews>
    <workbookView xWindow="8535" yWindow="0" windowWidth="203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E44" i="1"/>
  <c r="D44" i="1"/>
  <c r="E43" i="1"/>
  <c r="D43" i="1"/>
  <c r="E42" i="1"/>
  <c r="D42" i="1"/>
  <c r="F50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4" authorId="1" shapeId="0" xr:uid="{0FE07F82-F666-4C2F-9E44-70C0D68875C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<sst xmlns="http://schemas.openxmlformats.org/spreadsheetml/2006/main" count="126" uniqueCount="73">
  <si>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</si>
  <si>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</si>
  <si>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</si>
  <si>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</si>
  <si>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</si>
  <si>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</si>
  <si>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</si>
  <si>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</si>
  <si>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</si>
  <si>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</si>
  <si>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</si>
  <si>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</si>
  <si>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</si>
  <si>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</si>
  <si>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</si>
  <si>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</si>
  <si>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</si>
  <si>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</si>
  <si>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</si>
  <si>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</si>
  <si>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</si>
  <si>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</si>
  <si>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</si>
  <si>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</si>
  <si>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</si>
  <si>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</si>
  <si>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</si>
  <si>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</si>
  <si>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</si>
  <si>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</si>
  <si>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</si>
  <si>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</si>
  <si>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</si>
  <si>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</si>
  <si>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</si>
  <si>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</si>
  <si>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</si>
  <si>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</si>
  <si>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</si>
  <si>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</si>
  <si>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</si>
  <si>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</si>
  <si>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</si>
  <si>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</si>
  <si>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</si>
  <si>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</si>
  <si>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</si>
  <si>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</si>
  <si>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</si>
  <si>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</si>
  <si>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</si>
  <si>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</si>
  <si>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</si>
  <si>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</si>
  <si>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</si>
  <si>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</si>
  <si>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</si>
  <si>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</si>
  <si>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</si>
  <si>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</si>
  <si>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</si>
  <si>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</si>
  <si>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DD5997387</t>
  </si>
  <si>
    <t>C35738 Arizona DOT, Site Config, VF-2420-96X432-20-RGB G5</t>
  </si>
  <si>
    <t>SYSTEM CONFIGURATION
VF-2420-96X432-20-RGB G5 @1</t>
  </si>
  <si>
    <t>FULL COLOR</t>
  </si>
  <si>
    <t>24X16</t>
  </si>
  <si>
    <t>Gen IV (Default)</t>
  </si>
  <si>
    <t>DOOR SWITCH 2 (TC)</t>
  </si>
  <si>
    <t>Module Output - 7</t>
  </si>
  <si>
    <t>Module Output - 6</t>
  </si>
  <si>
    <t>Module Output - 5</t>
  </si>
  <si>
    <t>DD5997443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</si>
</sst>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9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96</v>
      </c>
      <c r="E10" s="68"/>
      <c r="F10" s="69"/>
      <c r="G10" s="66"/>
    </row>
    <row r="11" spans="2:9" x14ac:dyDescent="0.25">
      <c r="B11" s="77" t="s">
        <v>15</v>
      </c>
      <c r="C11" s="45"/>
      <c r="D11" s="68">
        <v>432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 t="s">
        <v>36</v>
      </c>
      <c r="E28" s="36" t="s">
        <v>34</v>
      </c>
      <c r="F28" s="34" t="s">
        <v>34</v>
      </c>
      <c r="G28" s="66"/>
    </row>
    <row r="29" spans="2:7" x14ac:dyDescent="0.25">
      <c r="B29" s="51" t="s">
        <v>41</v>
      </c>
      <c r="C29" s="52"/>
      <c r="D29" s="36">
        <v>9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36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x14ac:dyDescent="0.25">
      <c r="B39" s="55" t="s">
        <v>68</v>
      </c>
      <c r="C39" s="56"/>
      <c r="D39" s="21">
        <f>IF(B39="DOOR SWITCH 2 (TC)",1,"N/A")</f>
        <v>1</v>
      </c>
      <c r="E39" s="21">
        <f>IF(B39="DOOR SWITCH 2 (TC)",1,"N/A")</f>
        <v>1</v>
      </c>
      <c r="F39" s="26" t="str">
        <f>IF(B39="DOOR SWITCH 2 (TC)","VIP 1","N/A")</f>
        <v>VIP 1</v>
      </c>
      <c r="G39" s="66"/>
    </row>
    <row r="40" spans="2:7" hidden="1" x14ac:dyDescent="0.25">
      <c r="B40" s="59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66"/>
    </row>
    <row r="41" spans="2:7" hidden="1" x14ac:dyDescent="0.25">
      <c r="B41" s="59"/>
      <c r="C41" s="19" t="s">
        <v>48</v>
      </c>
      <c r="D41" s="20" t="s">
        <v>48</v>
      </c>
      <c r="E41" s="19" t="s">
        <v>48</v>
      </c>
      <c r="F41" s="27"/>
      <c r="G41" s="66"/>
    </row>
    <row r="42" spans="2:7" x14ac:dyDescent="0.25">
      <c r="B42" s="43" t="s">
        <v>59</v>
      </c>
      <c r="C42" s="44" t="s">
        <v>69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70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x14ac:dyDescent="0.25">
      <c r="B44" s="43" t="s">
        <v>59</v>
      </c>
      <c r="C44" s="44" t="s">
        <v>71</v>
      </c>
      <c r="D44" s="44" t="str">
        <f>IF(B44="PS Redundancy Board","I/O Board Outputs - NO"," ")</f>
        <v>I/O Board Outputs - NO</v>
      </c>
      <c r="E44" s="44" t="str">
        <f>IF(B44="PS Redundancy Board","Sensor Address -3"," ")</f>
        <v>Sensor Address -3</v>
      </c>
      <c r="F44" s="44" t="s">
        <v>61</v>
      </c>
      <c r="G44" s="66"/>
    </row>
    <row r="45" spans="2:7" ht="15.75" thickBot="1" x14ac:dyDescent="0.3">
      <c r="B45" s="74"/>
      <c r="C45" s="75"/>
      <c r="D45" s="37"/>
      <c r="E45" s="37"/>
      <c r="F45" s="28"/>
      <c r="G45" s="67"/>
    </row>
    <row r="46" spans="2:7" ht="15.75" thickBot="1" x14ac:dyDescent="0.3">
      <c r="C46" s="12"/>
      <c r="D46" s="12"/>
      <c r="E46" s="11"/>
      <c r="F46" s="4"/>
      <c r="G46" s="8"/>
    </row>
    <row r="47" spans="2:7" ht="15.75" thickBot="1" x14ac:dyDescent="0.3">
      <c r="B47" s="53" t="s">
        <v>52</v>
      </c>
      <c r="C47" s="54"/>
      <c r="D47" s="54"/>
      <c r="E47" s="54"/>
      <c r="F47" s="54"/>
      <c r="G47" s="65"/>
    </row>
    <row r="48" spans="2:7" x14ac:dyDescent="0.25">
      <c r="B48" s="60" t="s">
        <v>53</v>
      </c>
      <c r="C48" s="61"/>
      <c r="D48" s="61"/>
      <c r="E48" s="38" t="s">
        <v>72</v>
      </c>
      <c r="F48" s="41" t="s">
        <v>60</v>
      </c>
      <c r="G48" s="66"/>
    </row>
    <row r="49" spans="2:7" x14ac:dyDescent="0.25">
      <c r="B49" s="62" t="s">
        <v>55</v>
      </c>
      <c r="C49" s="63"/>
      <c r="D49" s="64"/>
      <c r="E49" s="39" t="s">
        <v>54</v>
      </c>
      <c r="F49" s="34" t="str">
        <f>IF(E49="N/A", "AUTO", "GUIDE - DD3513398")</f>
        <v>AUTO</v>
      </c>
      <c r="G49" s="66"/>
    </row>
    <row r="50" spans="2:7" ht="15.75" thickBot="1" x14ac:dyDescent="0.3">
      <c r="B50" s="47" t="s">
        <v>56</v>
      </c>
      <c r="C50" s="48"/>
      <c r="D50" s="48"/>
      <c r="E50" s="40" t="s">
        <v>54</v>
      </c>
      <c r="F50" s="42" t="str">
        <f>IF(E50="N/A", " ", "GUIDE - DD3350029")</f>
        <v xml:space="preserve"> </v>
      </c>
      <c r="G50" s="67"/>
    </row>
    <row r="51" spans="2:7" x14ac:dyDescent="0.25">
      <c r="C51" s="12"/>
      <c r="D51" s="12"/>
      <c r="E51" s="11"/>
      <c r="F51" s="4"/>
      <c r="G51" s="8"/>
    </row>
    <row r="52" spans="2:7" ht="15.75" thickBot="1" x14ac:dyDescent="0.3"/>
    <row r="53" spans="2:7" x14ac:dyDescent="0.25">
      <c r="B53" s="9" t="s">
        <v>57</v>
      </c>
      <c r="C53" s="10"/>
      <c r="D53" s="10"/>
      <c r="E53" s="10"/>
      <c r="F53" s="10"/>
      <c r="G53" s="1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ht="15.75" thickBot="1" x14ac:dyDescent="0.3">
      <c r="B67" s="5"/>
      <c r="C67" s="6"/>
      <c r="D67" s="6"/>
      <c r="E67" s="6"/>
      <c r="F67" s="6"/>
      <c r="G67" s="7"/>
    </row>
    <row r="69" spans="2:7" x14ac:dyDescent="0.25">
      <c r="B69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5"/>
    <mergeCell ref="D10:F10"/>
    <mergeCell ref="B45:C45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7:G50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50:D50"/>
    <mergeCell ref="B21:C21"/>
    <mergeCell ref="B38:F38"/>
    <mergeCell ref="B39:C39"/>
    <mergeCell ref="D14:F14"/>
    <mergeCell ref="B40:B41"/>
    <mergeCell ref="B48:D48"/>
    <mergeCell ref="B47:F47"/>
    <mergeCell ref="B49:D49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5:C45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4" xr:uid="{F66CE885-9668-42B9-AC69-383EAF146B68}">
      <formula1>"', ?, PS Redundancy Board"</formula1>
    </dataValidation>
    <dataValidation type="list" errorStyle="warning" allowBlank="1" showInputMessage="1" sqref="C42:C44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C35738</OrderProject_x0020_ID>
    <DocNumber xmlns="2cc016c5-161d-4d6b-a532-6cf687f4a3ab">DD5997387</DocNumber>
    <Rev xmlns="2cc016c5-161d-4d6b-a532-6cf687f4a3ab">00</Rev>
    <_dlc_DocId xmlns="b479dd50-8d7e-4b78-9fb1-00cf65781f6b">75D2Y5VYC55K-1220653723-68486</_dlc_DocId>
    <_dlc_DocIdUrl xmlns="b479dd50-8d7e-4b78-9fb1-00cf65781f6b">
      <Url>https://daktronics.sharepoint.com/sites/docs-engineering/_layouts/15/DocIdRedir.aspx?ID=75D2Y5VYC55K-1220653723-68486</Url>
      <Description>75D2Y5VYC55K-1220653723-68486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0AD61-7412-46DF-B3E6-259700BD45F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884C0EC-E8EF-4028-A8EA-A7571E6D2746}">
  <ds:schemaRefs>
    <ds:schemaRef ds:uri="http://www.w3.org/XML/1998/namespace"/>
    <ds:schemaRef ds:uri="http://schemas.microsoft.com/office/2006/documentManagement/types"/>
    <ds:schemaRef ds:uri="b479dd50-8d7e-4b78-9fb1-00cf65781f6b"/>
    <ds:schemaRef ds:uri="http://purl.org/dc/elements/1.1/"/>
    <ds:schemaRef ds:uri="http://schemas.openxmlformats.org/package/2006/metadata/core-properties"/>
    <ds:schemaRef ds:uri="2cc016c5-161d-4d6b-a532-6cf687f4a3ab"/>
    <ds:schemaRef ds:uri="http://schemas.microsoft.com/office/2006/metadata/properties"/>
    <ds:schemaRef ds:uri="http://schemas.microsoft.com/office/infopath/2007/PartnerControls"/>
    <ds:schemaRef ds:uri="cdae4ca2-47b8-467c-a804-ebae05ca0c7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17D33A-B96F-4A67-B6C6-A1F4758408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C35738 Arizona DOT, Site Config, VF-2420-96X432-20-RGB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2026-10-09T19:55:49Z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61958a2d-679c-4f2e-a4c2-8cd28c195fdf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